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écénat\Economie et solidarités\Solidarités Int. et Urgences\00Urgences\2022 Ukraine\Documents de référence\Demande de subvention UKRAINE ENG\"/>
    </mc:Choice>
  </mc:AlternateContent>
  <bookViews>
    <workbookView xWindow="38295" yWindow="-240" windowWidth="38625" windowHeight="21225" activeTab="1"/>
  </bookViews>
  <sheets>
    <sheet name="Budget of the organization" sheetId="2" r:id="rId1"/>
    <sheet name="Project budget in UAH" sheetId="4" r:id="rId2"/>
    <sheet name="Project Budget in euros" sheetId="1" r:id="rId3"/>
  </sheets>
  <definedNames>
    <definedName name="_xlnm.Print_Titles" localSheetId="0">'Budget of the organization'!$6:$7</definedName>
    <definedName name="_xlnm.Print_Titles" localSheetId="2">'Project Budget in euros'!$5:$5</definedName>
    <definedName name="_xlnm.Print_Area" localSheetId="0">'Budget of the organization'!$A$1:$F$34</definedName>
    <definedName name="_xlnm.Print_Area" localSheetId="2">'Project Budget in euros'!$A$3:$G$47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W44" i="4" l="1"/>
  <c r="W43" i="4"/>
  <c r="W42" i="4"/>
  <c r="W41" i="4"/>
  <c r="W40" i="4"/>
  <c r="W39" i="4"/>
  <c r="W38" i="4"/>
  <c r="V44" i="4"/>
  <c r="V43" i="4"/>
  <c r="V42" i="4"/>
  <c r="V41" i="4"/>
  <c r="X41" i="4" s="1"/>
  <c r="Y41" i="4" s="1"/>
  <c r="V40" i="4"/>
  <c r="V39" i="4"/>
  <c r="V38" i="4"/>
  <c r="U44" i="4"/>
  <c r="U43" i="4"/>
  <c r="U42" i="4"/>
  <c r="U41" i="4"/>
  <c r="U40" i="4"/>
  <c r="X40" i="4" s="1"/>
  <c r="U39" i="4"/>
  <c r="X39" i="4" s="1"/>
  <c r="U38" i="4"/>
  <c r="W32" i="4"/>
  <c r="W31" i="4"/>
  <c r="W30" i="4"/>
  <c r="W29" i="4"/>
  <c r="W28" i="4"/>
  <c r="V32" i="4"/>
  <c r="V31" i="4"/>
  <c r="V30" i="4"/>
  <c r="V29" i="4"/>
  <c r="V28" i="4"/>
  <c r="U32" i="4"/>
  <c r="U31" i="4"/>
  <c r="X31" i="4" s="1"/>
  <c r="Y31" i="4" s="1"/>
  <c r="U30" i="4"/>
  <c r="X30" i="4" s="1"/>
  <c r="U29" i="4"/>
  <c r="U28" i="4"/>
  <c r="W25" i="4"/>
  <c r="W24" i="4"/>
  <c r="W23" i="4"/>
  <c r="W22" i="4"/>
  <c r="V25" i="4"/>
  <c r="X25" i="4" s="1"/>
  <c r="V24" i="4"/>
  <c r="V23" i="4"/>
  <c r="V26" i="4" s="1"/>
  <c r="V22" i="4"/>
  <c r="U25" i="4"/>
  <c r="U24" i="4"/>
  <c r="U23" i="4"/>
  <c r="U22" i="4"/>
  <c r="W19" i="4"/>
  <c r="W18" i="4"/>
  <c r="W20" i="4"/>
  <c r="V19" i="4"/>
  <c r="V20" i="4" s="1"/>
  <c r="V18" i="4"/>
  <c r="U19" i="4"/>
  <c r="U18" i="4"/>
  <c r="W15" i="4"/>
  <c r="W14" i="4"/>
  <c r="V15" i="4"/>
  <c r="V14" i="4"/>
  <c r="U15" i="4"/>
  <c r="X15" i="4" s="1"/>
  <c r="U14" i="4"/>
  <c r="W12" i="4"/>
  <c r="W11" i="4"/>
  <c r="V12" i="4"/>
  <c r="V11" i="4"/>
  <c r="U12" i="4"/>
  <c r="X12" i="4" s="1"/>
  <c r="U11" i="4"/>
  <c r="W9" i="4"/>
  <c r="W8" i="4"/>
  <c r="V9" i="4"/>
  <c r="V8" i="4"/>
  <c r="U9" i="4"/>
  <c r="R15" i="4"/>
  <c r="R14" i="4"/>
  <c r="U8" i="4"/>
  <c r="X8" i="4" s="1"/>
  <c r="S39" i="4"/>
  <c r="S40" i="4"/>
  <c r="S41" i="4"/>
  <c r="S42" i="4"/>
  <c r="S43" i="4"/>
  <c r="S44" i="4"/>
  <c r="S38" i="4"/>
  <c r="R29" i="4"/>
  <c r="R30" i="4"/>
  <c r="R31" i="4"/>
  <c r="R32" i="4"/>
  <c r="R28" i="4"/>
  <c r="S28" i="4" s="1"/>
  <c r="R23" i="4"/>
  <c r="S23" i="4" s="1"/>
  <c r="R24" i="4"/>
  <c r="S24" i="4" s="1"/>
  <c r="R25" i="4"/>
  <c r="S25" i="4" s="1"/>
  <c r="R22" i="4"/>
  <c r="S22" i="4" s="1"/>
  <c r="R19" i="4"/>
  <c r="S19" i="4" s="1"/>
  <c r="R18" i="4"/>
  <c r="R12" i="4"/>
  <c r="R11" i="4"/>
  <c r="R9" i="4"/>
  <c r="R8" i="4"/>
  <c r="S8" i="4" s="1"/>
  <c r="Q32" i="4"/>
  <c r="S32" i="4" s="1"/>
  <c r="Q31" i="4"/>
  <c r="Q30" i="4"/>
  <c r="Q29" i="4"/>
  <c r="Q28" i="4"/>
  <c r="Q25" i="4"/>
  <c r="Q24" i="4"/>
  <c r="Q23" i="4"/>
  <c r="Q22" i="4"/>
  <c r="Q19" i="4"/>
  <c r="Q18" i="4"/>
  <c r="S18" i="4" s="1"/>
  <c r="Q15" i="4"/>
  <c r="Q14" i="4"/>
  <c r="Q12" i="4"/>
  <c r="S12" i="4" s="1"/>
  <c r="Q11" i="4"/>
  <c r="Q9" i="4"/>
  <c r="Q8" i="4"/>
  <c r="F8" i="4"/>
  <c r="F16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8" i="4"/>
  <c r="L8" i="4" s="1"/>
  <c r="F9" i="4"/>
  <c r="L9" i="4" s="1"/>
  <c r="K9" i="4"/>
  <c r="F11" i="4"/>
  <c r="L11" i="4" s="1"/>
  <c r="K11" i="4"/>
  <c r="F12" i="4"/>
  <c r="K12" i="4"/>
  <c r="K14" i="4"/>
  <c r="F15" i="4"/>
  <c r="L15" i="4" s="1"/>
  <c r="K15" i="4"/>
  <c r="F19" i="4"/>
  <c r="L19" i="4" s="1"/>
  <c r="K19" i="4"/>
  <c r="K20" i="4" s="1"/>
  <c r="F18" i="4"/>
  <c r="K18" i="4"/>
  <c r="F22" i="4"/>
  <c r="F26" i="4" s="1"/>
  <c r="K22" i="4"/>
  <c r="F23" i="4"/>
  <c r="K23" i="4"/>
  <c r="F24" i="4"/>
  <c r="L24" i="4" s="1"/>
  <c r="K24" i="4"/>
  <c r="F25" i="4"/>
  <c r="K25" i="4"/>
  <c r="L25" i="4" s="1"/>
  <c r="F28" i="4"/>
  <c r="L28" i="4" s="1"/>
  <c r="F29" i="4"/>
  <c r="L29" i="4" s="1"/>
  <c r="F30" i="4"/>
  <c r="L30" i="4"/>
  <c r="F31" i="4"/>
  <c r="L31" i="4" s="1"/>
  <c r="F32" i="4"/>
  <c r="L32" i="4" s="1"/>
  <c r="J45" i="4"/>
  <c r="J16" i="4"/>
  <c r="J20" i="4"/>
  <c r="J26" i="4"/>
  <c r="J33" i="4"/>
  <c r="J35" i="4" s="1"/>
  <c r="I45" i="4"/>
  <c r="I16" i="4"/>
  <c r="I20" i="4"/>
  <c r="I26" i="4"/>
  <c r="I33" i="4"/>
  <c r="I35" i="4" s="1"/>
  <c r="I47" i="4" s="1"/>
  <c r="H45" i="4"/>
  <c r="H16" i="4"/>
  <c r="H20" i="4"/>
  <c r="H26" i="4"/>
  <c r="H33" i="4"/>
  <c r="H35" i="4" s="1"/>
  <c r="H47" i="4" s="1"/>
  <c r="F45" i="4"/>
  <c r="E44" i="4" s="1"/>
  <c r="E41" i="4"/>
  <c r="P4" i="4"/>
  <c r="P3" i="4"/>
  <c r="P2" i="4"/>
  <c r="C33" i="2"/>
  <c r="F34" i="2" s="1"/>
  <c r="F27" i="2"/>
  <c r="F28" i="2" s="1"/>
  <c r="F33" i="2" s="1"/>
  <c r="C34" i="2" s="1"/>
  <c r="F18" i="2"/>
  <c r="B33" i="2"/>
  <c r="E18" i="2"/>
  <c r="E28" i="2" s="1"/>
  <c r="E33" i="2" s="1"/>
  <c r="G8" i="1"/>
  <c r="G9" i="1"/>
  <c r="G11" i="1"/>
  <c r="G12" i="1"/>
  <c r="G14" i="1"/>
  <c r="M14" i="1" s="1"/>
  <c r="G15" i="1"/>
  <c r="G18" i="1"/>
  <c r="G19" i="1"/>
  <c r="G22" i="1"/>
  <c r="G23" i="1"/>
  <c r="G24" i="1"/>
  <c r="G25" i="1"/>
  <c r="G28" i="1"/>
  <c r="M28" i="1" s="1"/>
  <c r="G29" i="1"/>
  <c r="G30" i="1"/>
  <c r="G31" i="1"/>
  <c r="G32" i="1"/>
  <c r="L38" i="1"/>
  <c r="M38" i="1"/>
  <c r="L39" i="1"/>
  <c r="M39" i="1" s="1"/>
  <c r="L40" i="1"/>
  <c r="M40" i="1"/>
  <c r="L41" i="1"/>
  <c r="M41" i="1"/>
  <c r="L42" i="1"/>
  <c r="M42" i="1"/>
  <c r="L43" i="1"/>
  <c r="M43" i="1" s="1"/>
  <c r="L44" i="1"/>
  <c r="M44" i="1"/>
  <c r="G45" i="1"/>
  <c r="F38" i="1" s="1"/>
  <c r="I45" i="1"/>
  <c r="J45" i="1"/>
  <c r="K45" i="1"/>
  <c r="L14" i="1"/>
  <c r="L24" i="1"/>
  <c r="L32" i="1"/>
  <c r="M32" i="1" s="1"/>
  <c r="L30" i="1"/>
  <c r="I26" i="1"/>
  <c r="L18" i="1"/>
  <c r="M18" i="1" s="1"/>
  <c r="L31" i="1"/>
  <c r="I33" i="1"/>
  <c r="L25" i="1"/>
  <c r="I20" i="1"/>
  <c r="I16" i="1"/>
  <c r="J16" i="1"/>
  <c r="L9" i="1"/>
  <c r="M9" i="1" s="1"/>
  <c r="L12" i="1"/>
  <c r="M12" i="1" s="1"/>
  <c r="L15" i="1"/>
  <c r="M15" i="1" s="1"/>
  <c r="L23" i="1"/>
  <c r="L29" i="1"/>
  <c r="L11" i="1"/>
  <c r="M11" i="1" s="1"/>
  <c r="J33" i="1"/>
  <c r="J20" i="1"/>
  <c r="J26" i="1"/>
  <c r="K33" i="1"/>
  <c r="K20" i="1"/>
  <c r="L19" i="1"/>
  <c r="K26" i="1"/>
  <c r="K16" i="1"/>
  <c r="K34" i="1" s="1"/>
  <c r="K35" i="1" s="1"/>
  <c r="L28" i="1"/>
  <c r="L8" i="1"/>
  <c r="M8" i="1" s="1"/>
  <c r="L22" i="1"/>
  <c r="M22" i="1" s="1"/>
  <c r="E38" i="4"/>
  <c r="E45" i="4" s="1"/>
  <c r="E39" i="4"/>
  <c r="K33" i="4"/>
  <c r="S31" i="4"/>
  <c r="X24" i="4"/>
  <c r="K16" i="4"/>
  <c r="S9" i="4"/>
  <c r="F39" i="1"/>
  <c r="F42" i="1"/>
  <c r="F40" i="1"/>
  <c r="F43" i="1"/>
  <c r="F44" i="1"/>
  <c r="F41" i="1"/>
  <c r="X42" i="4" l="1"/>
  <c r="Y25" i="4"/>
  <c r="X43" i="4"/>
  <c r="X45" i="4" s="1"/>
  <c r="W26" i="4"/>
  <c r="W34" i="4" s="1"/>
  <c r="W35" i="4" s="1"/>
  <c r="W47" i="4" s="1"/>
  <c r="X32" i="4"/>
  <c r="Y32" i="4" s="1"/>
  <c r="X28" i="4"/>
  <c r="X18" i="4"/>
  <c r="S14" i="4"/>
  <c r="S16" i="4" s="1"/>
  <c r="X19" i="4"/>
  <c r="Y19" i="4" s="1"/>
  <c r="Y20" i="4" s="1"/>
  <c r="X29" i="4"/>
  <c r="X33" i="4" s="1"/>
  <c r="V45" i="4"/>
  <c r="S45" i="4"/>
  <c r="R42" i="4" s="1"/>
  <c r="X14" i="4"/>
  <c r="X38" i="4"/>
  <c r="Y18" i="4"/>
  <c r="Y8" i="4"/>
  <c r="R38" i="4"/>
  <c r="R45" i="4" s="1"/>
  <c r="G33" i="1"/>
  <c r="W45" i="4"/>
  <c r="Y43" i="4"/>
  <c r="G16" i="1"/>
  <c r="S15" i="4"/>
  <c r="Y15" i="4" s="1"/>
  <c r="Y24" i="4"/>
  <c r="Y40" i="4"/>
  <c r="U33" i="4"/>
  <c r="V33" i="4"/>
  <c r="Y39" i="4"/>
  <c r="L20" i="1"/>
  <c r="S30" i="4"/>
  <c r="Y30" i="4" s="1"/>
  <c r="J34" i="1"/>
  <c r="J35" i="1" s="1"/>
  <c r="J47" i="1" s="1"/>
  <c r="K26" i="4"/>
  <c r="K35" i="4" s="1"/>
  <c r="S29" i="4"/>
  <c r="U16" i="4"/>
  <c r="E43" i="4"/>
  <c r="L33" i="1"/>
  <c r="M33" i="1" s="1"/>
  <c r="J47" i="4"/>
  <c r="L12" i="4"/>
  <c r="V16" i="4"/>
  <c r="V34" i="4" s="1"/>
  <c r="V35" i="4" s="1"/>
  <c r="V47" i="4" s="1"/>
  <c r="X22" i="4"/>
  <c r="W33" i="4"/>
  <c r="X44" i="4"/>
  <c r="Y44" i="4" s="1"/>
  <c r="M24" i="1"/>
  <c r="L14" i="4"/>
  <c r="E40" i="4"/>
  <c r="M25" i="1"/>
  <c r="S11" i="4"/>
  <c r="M31" i="1"/>
  <c r="G20" i="1"/>
  <c r="X9" i="4"/>
  <c r="X23" i="4"/>
  <c r="Y23" i="4" s="1"/>
  <c r="Y9" i="4"/>
  <c r="Y12" i="4"/>
  <c r="E42" i="4"/>
  <c r="M29" i="1"/>
  <c r="L26" i="1"/>
  <c r="Y42" i="4"/>
  <c r="W16" i="4"/>
  <c r="U45" i="4"/>
  <c r="M23" i="1"/>
  <c r="M30" i="1"/>
  <c r="L18" i="4"/>
  <c r="L20" i="4" s="1"/>
  <c r="X11" i="4"/>
  <c r="Y11" i="4" s="1"/>
  <c r="S20" i="4"/>
  <c r="M20" i="1"/>
  <c r="B34" i="2"/>
  <c r="E34" i="2"/>
  <c r="S26" i="4"/>
  <c r="Y22" i="4"/>
  <c r="Y28" i="4"/>
  <c r="X16" i="4"/>
  <c r="K47" i="1"/>
  <c r="L33" i="4"/>
  <c r="L45" i="4"/>
  <c r="L16" i="4"/>
  <c r="Y38" i="4"/>
  <c r="Y14" i="4"/>
  <c r="F20" i="4"/>
  <c r="I34" i="1"/>
  <c r="M19" i="1"/>
  <c r="L45" i="1"/>
  <c r="M45" i="1" s="1"/>
  <c r="U20" i="4"/>
  <c r="L23" i="4"/>
  <c r="L16" i="1"/>
  <c r="G26" i="1"/>
  <c r="F33" i="4"/>
  <c r="L22" i="4"/>
  <c r="K45" i="4"/>
  <c r="U26" i="4"/>
  <c r="R44" i="4" l="1"/>
  <c r="R41" i="4"/>
  <c r="R43" i="4"/>
  <c r="X26" i="4"/>
  <c r="X20" i="4"/>
  <c r="X34" i="4" s="1"/>
  <c r="X35" i="4" s="1"/>
  <c r="X47" i="4" s="1"/>
  <c r="Y16" i="4"/>
  <c r="Y29" i="4"/>
  <c r="R39" i="4"/>
  <c r="R40" i="4"/>
  <c r="Y33" i="4"/>
  <c r="S33" i="4"/>
  <c r="K47" i="4"/>
  <c r="U34" i="4"/>
  <c r="U35" i="4" s="1"/>
  <c r="U47" i="4" s="1"/>
  <c r="L26" i="4"/>
  <c r="L35" i="4" s="1"/>
  <c r="L47" i="4" s="1"/>
  <c r="Y45" i="4"/>
  <c r="F35" i="4"/>
  <c r="F47" i="4" s="1"/>
  <c r="G34" i="1"/>
  <c r="G35" i="1" s="1"/>
  <c r="G47" i="1" s="1"/>
  <c r="M16" i="1"/>
  <c r="S35" i="4"/>
  <c r="S47" i="4" s="1"/>
  <c r="M26" i="1"/>
  <c r="L34" i="1"/>
  <c r="I35" i="1"/>
  <c r="Y26" i="4"/>
  <c r="Y34" i="4" l="1"/>
  <c r="Y35" i="4" s="1"/>
  <c r="Y47" i="4" s="1"/>
  <c r="M34" i="1"/>
  <c r="L35" i="1"/>
  <c r="M35" i="1" s="1"/>
  <c r="I47" i="1"/>
  <c r="L47" i="1" s="1"/>
  <c r="M47" i="1" s="1"/>
</calcChain>
</file>

<file path=xl/sharedStrings.xml><?xml version="1.0" encoding="utf-8"?>
<sst xmlns="http://schemas.openxmlformats.org/spreadsheetml/2006/main" count="361" uniqueCount="174">
  <si>
    <t xml:space="preserve">Purpose of the per diem expenditure </t>
  </si>
  <si>
    <t xml:space="preserve">Purpose of the journey </t>
  </si>
  <si>
    <t xml:space="preserve">Purpose of the journey  </t>
  </si>
  <si>
    <t>Expenditure on equipment for the project</t>
  </si>
  <si>
    <t>Indicate the staff position concerned</t>
  </si>
  <si>
    <t>Instructions for filling in the 
Expenses column</t>
  </si>
  <si>
    <t>Expenditure related to the project</t>
  </si>
  <si>
    <t>Other expenses</t>
  </si>
  <si>
    <t>Type of expense (e.g. printing costs)</t>
  </si>
  <si>
    <t>Type of expense (e.g. rental of premises)</t>
  </si>
  <si>
    <t>per document</t>
  </si>
  <si>
    <t>Sub-total  4 Other expenses</t>
  </si>
  <si>
    <t>Function of the expert</t>
  </si>
  <si>
    <t>4.1</t>
  </si>
  <si>
    <t>4.2</t>
  </si>
  <si>
    <t>4.3</t>
  </si>
  <si>
    <t>2.1</t>
  </si>
  <si>
    <t>2.2</t>
  </si>
  <si>
    <t>1.2.1</t>
  </si>
  <si>
    <t>1.2.2</t>
  </si>
  <si>
    <t>1.3.1</t>
  </si>
  <si>
    <t>1.3.2</t>
  </si>
  <si>
    <t>4.4</t>
  </si>
  <si>
    <t>4.5</t>
  </si>
  <si>
    <t>3.1.1</t>
  </si>
  <si>
    <t>3.1.2</t>
  </si>
  <si>
    <t>3.2.1</t>
  </si>
  <si>
    <t>3.2.2</t>
  </si>
  <si>
    <t>Salaries and employer's contributions</t>
  </si>
  <si>
    <t>-</t>
  </si>
  <si>
    <t>1.1</t>
  </si>
  <si>
    <t>1.1.1</t>
  </si>
  <si>
    <t>1.1.2</t>
  </si>
  <si>
    <t>1.2</t>
  </si>
  <si>
    <t>1.3</t>
  </si>
  <si>
    <t>TOTAL DIRECT COST OF THE PROJECT (1 to 5)</t>
  </si>
  <si>
    <t>Number of units</t>
  </si>
  <si>
    <t>Unit cost
 (in €)</t>
  </si>
  <si>
    <t>Total cost 
(in €)</t>
  </si>
  <si>
    <t>Please check the totals in each column per year and the total in column G 
(Difference = 0)</t>
  </si>
  <si>
    <t>Name of the person in charge of the budget</t>
  </si>
  <si>
    <t>Name of the applicant NGO</t>
  </si>
  <si>
    <t>Project title</t>
  </si>
  <si>
    <t>Human resources dedicated to the project</t>
  </si>
  <si>
    <t>Unit</t>
  </si>
  <si>
    <t>per month</t>
  </si>
  <si>
    <t>per day</t>
  </si>
  <si>
    <t>Expert's fees</t>
  </si>
  <si>
    <t>per trip</t>
  </si>
  <si>
    <t>Requested</t>
  </si>
  <si>
    <t>Travel</t>
  </si>
  <si>
    <t>Equipment and supplies</t>
  </si>
  <si>
    <t>FINANCING PLAN</t>
  </si>
  <si>
    <t>Grant requested (maximum 80% of the project)</t>
  </si>
  <si>
    <t>Other donors (name)</t>
  </si>
  <si>
    <t>TOTAL RESOURCES</t>
  </si>
  <si>
    <t>Sub-total 2 Travel required for the project</t>
  </si>
  <si>
    <t>Sub-total 3 Equipment and supplies</t>
  </si>
  <si>
    <t xml:space="preserve">Per diem food and accommodation costs </t>
  </si>
  <si>
    <t>Sub-total 1 Human resources for the project</t>
  </si>
  <si>
    <t>Percentage</t>
  </si>
  <si>
    <t>in €</t>
  </si>
  <si>
    <t>Raised</t>
  </si>
  <si>
    <t xml:space="preserve">Check sum (total direct costs and total income must equal zero) </t>
  </si>
  <si>
    <t xml:space="preserve"> </t>
  </si>
  <si>
    <t>Partners'contribution to the project</t>
  </si>
  <si>
    <r>
      <t xml:space="preserve">!!Please insert lines under the sub-headings if necessary!!
</t>
    </r>
    <r>
      <rPr>
        <b/>
        <sz val="9"/>
        <color indexed="12"/>
        <rFont val="Arial"/>
        <family val="2"/>
      </rPr>
      <t>!! Pay attention not to erase formulas in the blue cells !!</t>
    </r>
  </si>
  <si>
    <t>Expenses</t>
  </si>
  <si>
    <t>Income</t>
  </si>
  <si>
    <t>Profit</t>
  </si>
  <si>
    <t>Losses</t>
  </si>
  <si>
    <t xml:space="preserve">Actual </t>
  </si>
  <si>
    <t>Forecast</t>
  </si>
  <si>
    <t>Own income (sales made by the organisation)</t>
  </si>
  <si>
    <t>Material and supplies</t>
  </si>
  <si>
    <t>- Rent</t>
  </si>
  <si>
    <t>- Energy supply (electricity, gaz)</t>
  </si>
  <si>
    <t>- Maintenance</t>
  </si>
  <si>
    <t>Taxes</t>
  </si>
  <si>
    <t>Banking charges</t>
  </si>
  <si>
    <t>Exceptional expenses</t>
  </si>
  <si>
    <t>Travel costs, per diem</t>
  </si>
  <si>
    <t>- Management</t>
  </si>
  <si>
    <t>- Secretary, accountant</t>
  </si>
  <si>
    <t>- Facilitators</t>
  </si>
  <si>
    <t>- Contractors, consultants…</t>
  </si>
  <si>
    <t>Total expenditure</t>
  </si>
  <si>
    <t>Total income</t>
  </si>
  <si>
    <t>Exceptional income</t>
  </si>
  <si>
    <t>Bank interests</t>
  </si>
  <si>
    <t>Other products (pls. detail)</t>
  </si>
  <si>
    <t>Subscriptions, donations</t>
  </si>
  <si>
    <t>Total grants</t>
  </si>
  <si>
    <t>Sub-total  grants raised</t>
  </si>
  <si>
    <t xml:space="preserve">Sub-total grants requested </t>
  </si>
  <si>
    <t>Name of the applicant organisation:</t>
  </si>
  <si>
    <t>Year 1</t>
  </si>
  <si>
    <t>Year 2</t>
  </si>
  <si>
    <t>Year 3</t>
  </si>
  <si>
    <t>Discrepancy (with G column)</t>
  </si>
  <si>
    <t xml:space="preserve">Sub-total  5 Administrative costs </t>
  </si>
  <si>
    <t>!! Pay attention not to erase formulas in the blue cells !!</t>
  </si>
  <si>
    <t>Honoraires experts</t>
  </si>
  <si>
    <t>Total</t>
  </si>
  <si>
    <t>euros</t>
  </si>
  <si>
    <r>
      <t>Expenditure related to the project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Recommendations</t>
    </r>
  </si>
  <si>
    <t>Indicate the function of the expert</t>
  </si>
  <si>
    <t>Per diem food and accomodation</t>
  </si>
  <si>
    <t>Indicate the concerned activity</t>
  </si>
  <si>
    <t>Sub-total 1 Human resources of the project</t>
  </si>
  <si>
    <r>
      <t>Expenditure related to the project</t>
    </r>
    <r>
      <rPr>
        <b/>
        <sz val="9"/>
        <color indexed="16"/>
        <rFont val="Arial"/>
        <family val="2"/>
      </rPr>
      <t xml:space="preserve">
</t>
    </r>
    <r>
      <rPr>
        <sz val="9"/>
        <color indexed="16"/>
        <rFont val="Arial"/>
        <family val="2"/>
      </rPr>
      <t>Recommendations</t>
    </r>
  </si>
  <si>
    <t>Travel costs</t>
  </si>
  <si>
    <t>per travel</t>
  </si>
  <si>
    <t>Equipment (material and supplies)</t>
  </si>
  <si>
    <t>Indicate the concerned equipment</t>
  </si>
  <si>
    <t>Indicate the type of supplies</t>
  </si>
  <si>
    <t>Sub- total 2 Travel costs</t>
  </si>
  <si>
    <t>Sub-total 3 Material and supplies</t>
  </si>
  <si>
    <t>Other costs</t>
  </si>
  <si>
    <t>indicate the type (e.g. printing costs)</t>
  </si>
  <si>
    <t>indicate the type (e.g. room rentals)</t>
  </si>
  <si>
    <t>per piece</t>
  </si>
  <si>
    <t>others - to be detailed</t>
  </si>
  <si>
    <t xml:space="preserve">Sub-total  4 Other costs  </t>
  </si>
  <si>
    <t>Sub-total  5  Administrative costs</t>
  </si>
  <si>
    <t>TOTAL DIRECT COSTS OF THE PROJET (1 to 5)</t>
  </si>
  <si>
    <t>FINANCING PLAN of the PROJECT</t>
  </si>
  <si>
    <t>Requested*</t>
  </si>
  <si>
    <t>Raised*</t>
  </si>
  <si>
    <t>Other donors (name, tick requested or raised)</t>
  </si>
  <si>
    <t>Own contribution brought by the project partners</t>
  </si>
  <si>
    <t>* tick relevant box</t>
  </si>
  <si>
    <t>If this table is filled up, no need to fill in the "project budget in euros" sheet</t>
  </si>
  <si>
    <r>
      <t>Do not fill in this table in euros - it will fill up automatically</t>
    </r>
    <r>
      <rPr>
        <sz val="9"/>
        <color indexed="12"/>
        <rFont val="Arial"/>
        <family val="2"/>
      </rPr>
      <t xml:space="preserve">
</t>
    </r>
    <r>
      <rPr>
        <b/>
        <sz val="9"/>
        <color indexed="10"/>
        <rFont val="Arial"/>
        <family val="2"/>
      </rPr>
      <t xml:space="preserve">!! Pay attention not to erase formulas in the cells !! </t>
    </r>
  </si>
  <si>
    <r>
      <t>Careful</t>
    </r>
    <r>
      <rPr>
        <sz val="9"/>
        <color indexed="10"/>
        <rFont val="Arial"/>
        <family val="2"/>
      </rPr>
      <t xml:space="preserve"> : if you add extra lines, remember to copy formulas !</t>
    </r>
  </si>
  <si>
    <t>Requested grant to the Fondation de France</t>
  </si>
  <si>
    <t>Local currency</t>
  </si>
  <si>
    <t>Control columns</t>
  </si>
  <si>
    <r>
      <t>Discrepancy</t>
    </r>
    <r>
      <rPr>
        <sz val="9.5"/>
        <color indexed="12"/>
        <rFont val="Arial"/>
        <family val="2"/>
      </rPr>
      <t xml:space="preserve">
(column F-K)
must equal zero</t>
    </r>
  </si>
  <si>
    <t>Discrepancy</t>
  </si>
  <si>
    <t>Unit cost (euros)</t>
  </si>
  <si>
    <t>Total cost
(euros)</t>
  </si>
  <si>
    <t>Year 1 (euros)</t>
  </si>
  <si>
    <t>Year 2 (euros)</t>
  </si>
  <si>
    <t>Year 3 (euros)</t>
  </si>
  <si>
    <t>Total 3 years (euros)</t>
  </si>
  <si>
    <r>
      <t>Discrepancy</t>
    </r>
    <r>
      <rPr>
        <sz val="9.5"/>
        <color indexed="16"/>
        <rFont val="Arial"/>
        <family val="2"/>
      </rPr>
      <t xml:space="preserve">
(column S-X)
must equal zero</t>
    </r>
  </si>
  <si>
    <t>Total  (euros)</t>
  </si>
  <si>
    <t>Name of the person in charge of the budget:</t>
  </si>
  <si>
    <t>Project title:</t>
  </si>
  <si>
    <t>Total (I to K)
for control purposes</t>
  </si>
  <si>
    <r>
      <t xml:space="preserve">!!Please insert lines under the sub-headings if necessary!!
</t>
    </r>
    <r>
      <rPr>
        <b/>
        <sz val="8"/>
        <color indexed="12"/>
        <rFont val="Arial"/>
        <family val="2"/>
      </rPr>
      <t>!! Pay attention not to erase formulas in the blue cells !!</t>
    </r>
  </si>
  <si>
    <r>
      <t>Services </t>
    </r>
    <r>
      <rPr>
        <i/>
        <sz val="8"/>
        <color indexed="18"/>
        <rFont val="Arial"/>
        <family val="2"/>
      </rPr>
      <t>(to be detailed):</t>
    </r>
  </si>
  <si>
    <r>
      <t xml:space="preserve">Already received or promised grants  </t>
    </r>
    <r>
      <rPr>
        <i/>
        <sz val="8"/>
        <color indexed="18"/>
        <rFont val="Arial"/>
        <family val="2"/>
      </rPr>
      <t>(pls provide details and list donors)</t>
    </r>
    <r>
      <rPr>
        <sz val="8"/>
        <rFont val="Arial"/>
        <family val="2"/>
      </rPr>
      <t xml:space="preserve"> : </t>
    </r>
  </si>
  <si>
    <r>
      <t>Staff costs </t>
    </r>
    <r>
      <rPr>
        <i/>
        <sz val="8"/>
        <color indexed="18"/>
        <rFont val="Arial"/>
        <family val="2"/>
      </rPr>
      <t xml:space="preserve">(to be detailed) </t>
    </r>
    <r>
      <rPr>
        <sz val="8"/>
        <rFont val="Arial"/>
        <family val="2"/>
      </rPr>
      <t>:</t>
    </r>
  </si>
  <si>
    <t xml:space="preserve">- Fondation de France </t>
  </si>
  <si>
    <t>!!Please insert lines under the sub-headings if necessary!!</t>
  </si>
  <si>
    <t xml:space="preserve">&lt;If necessary update the local currency exchange rate in J3 cell </t>
  </si>
  <si>
    <r>
      <t xml:space="preserve">Grants requested but not confirmed : </t>
    </r>
    <r>
      <rPr>
        <i/>
        <sz val="8"/>
        <color indexed="18"/>
        <rFont val="Arial"/>
        <family val="2"/>
      </rPr>
      <t>(provide details and donors)</t>
    </r>
    <r>
      <rPr>
        <sz val="8"/>
        <rFont val="Arial"/>
        <family val="2"/>
      </rPr>
      <t> </t>
    </r>
  </si>
  <si>
    <t>&lt; the current project proposal (amount for 2021 only)</t>
  </si>
  <si>
    <r>
      <t xml:space="preserve">FINANCIAL STATEMENT 2021 (or 2020) and BUDGET 2022 of the organisation </t>
    </r>
    <r>
      <rPr>
        <sz val="8"/>
        <rFont val="Verdana"/>
        <family val="2"/>
      </rPr>
      <t>(including the current project proposal)</t>
    </r>
  </si>
  <si>
    <r>
      <t>2021 (or 2020</t>
    </r>
    <r>
      <rPr>
        <b/>
        <sz val="8"/>
        <color indexed="18"/>
        <rFont val="Arial"/>
        <family val="2"/>
      </rPr>
      <t>*</t>
    </r>
    <r>
      <rPr>
        <b/>
        <sz val="8"/>
        <rFont val="Arial"/>
        <family val="2"/>
      </rPr>
      <t>)</t>
    </r>
  </si>
  <si>
    <r>
      <t>2022</t>
    </r>
    <r>
      <rPr>
        <b/>
        <sz val="8"/>
        <color indexed="18"/>
        <rFont val="Arial"/>
        <family val="2"/>
      </rPr>
      <t>**</t>
    </r>
  </si>
  <si>
    <t>2021 (or 2022*)</t>
  </si>
  <si>
    <t>(in Hryvnia)</t>
  </si>
  <si>
    <t>Euro exchange rate
€ / UAH</t>
  </si>
  <si>
    <t>Total 3 years in UAH</t>
  </si>
  <si>
    <t>Year 3 in UAH</t>
  </si>
  <si>
    <t>Year 2 in UAH</t>
  </si>
  <si>
    <t>Year 1 in UAH</t>
  </si>
  <si>
    <t>Total cost in UAH</t>
  </si>
  <si>
    <t>Unit cost in UAH</t>
  </si>
  <si>
    <t>* If the 2021 financial statement has been cleared by a chartered accountant, pls. mention it here, otherwise put the 2020 financial statement.</t>
  </si>
  <si>
    <t>** 2022 column : budget forecast of your organisation, including the expenses and income of the current project proposal. please make sure amounts are correct and check totals 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</si>
</sst>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#,##0\ [$USD]"/>
    <numFmt numFmtId="167" formatCode="#,##0\ &quot;€&quot;"/>
    <numFmt numFmtId="168" formatCode="#,##0\ _€"/>
    <numFmt numFmtId="169" formatCode="_-* #,##0.00\ [$NPR]_-;\-* #,##0.00\ [$NPR]_-;_-* &quot;-&quot;??\ [$NPR]_-;_-@_-"/>
    <numFmt numFmtId="170" formatCode="_-* #,##0.00000\ [$LBP]_-;\-* #,##0.00000\ [$LBP]_-;_-* &quot;-&quot;?????\ [$LBP]_-;_-@_-"/>
    <numFmt numFmtId="171" formatCode="_-* #,##0.00\ [$UAH]_-;\-* #,##0.00\ [$UAH]_-;_-* &quot;-&quot;??\ [$UAH]_-;_-@_-"/>
  </numFmts>
  <fonts count="41" x14ac:knownFonts="1">
    <font>
      <sz val="9"/>
      <name val="Verdana"/>
    </font>
    <font>
      <sz val="9"/>
      <name val="Verdana"/>
    </font>
    <font>
      <sz val="8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  <font>
      <b/>
      <sz val="9"/>
      <color indexed="10"/>
      <name val="Arial"/>
      <family val="2"/>
    </font>
    <font>
      <i/>
      <sz val="8"/>
      <color indexed="18"/>
      <name val="Arial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12"/>
      <name val="Arial"/>
      <family val="2"/>
    </font>
    <font>
      <b/>
      <sz val="11"/>
      <name val="Arial"/>
    </font>
    <font>
      <b/>
      <sz val="10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9"/>
      <color indexed="16"/>
      <name val="Arial"/>
      <family val="2"/>
    </font>
    <font>
      <b/>
      <sz val="9"/>
      <color indexed="8"/>
      <name val="Arial"/>
      <family val="2"/>
    </font>
    <font>
      <b/>
      <sz val="11"/>
      <color indexed="16"/>
      <name val="Arial"/>
      <family val="2"/>
    </font>
    <font>
      <b/>
      <sz val="9.5"/>
      <color indexed="12"/>
      <name val="Arial"/>
      <family val="2"/>
    </font>
    <font>
      <sz val="9.5"/>
      <color indexed="12"/>
      <name val="Arial"/>
      <family val="2"/>
    </font>
    <font>
      <b/>
      <sz val="9"/>
      <color indexed="16"/>
      <name val="Arial"/>
      <family val="2"/>
    </font>
    <font>
      <b/>
      <sz val="9.5"/>
      <color indexed="16"/>
      <name val="Arial"/>
      <family val="2"/>
    </font>
    <font>
      <sz val="9.5"/>
      <color indexed="16"/>
      <name val="Arial"/>
      <family val="2"/>
    </font>
    <font>
      <b/>
      <i/>
      <sz val="9.5"/>
      <color indexed="12"/>
      <name val="Arial"/>
      <family val="2"/>
    </font>
    <font>
      <b/>
      <i/>
      <sz val="9.5"/>
      <color indexed="1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right" vertical="center"/>
    </xf>
    <xf numFmtId="165" fontId="6" fillId="2" borderId="8" xfId="1" applyNumberFormat="1" applyFont="1" applyFill="1" applyBorder="1" applyAlignment="1">
      <alignment horizontal="right" vertical="center"/>
    </xf>
    <xf numFmtId="165" fontId="6" fillId="2" borderId="9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vertical="center" wrapText="1"/>
    </xf>
    <xf numFmtId="165" fontId="6" fillId="2" borderId="11" xfId="1" applyNumberFormat="1" applyFont="1" applyFill="1" applyBorder="1" applyAlignment="1">
      <alignment horizontal="right" vertical="center"/>
    </xf>
    <xf numFmtId="165" fontId="6" fillId="2" borderId="12" xfId="1" applyNumberFormat="1" applyFont="1" applyFill="1" applyBorder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165" fontId="5" fillId="2" borderId="14" xfId="1" applyNumberFormat="1" applyFont="1" applyFill="1" applyBorder="1" applyAlignment="1">
      <alignment horizontal="right" vertical="center"/>
    </xf>
    <xf numFmtId="3" fontId="6" fillId="2" borderId="7" xfId="0" quotePrefix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5" fillId="2" borderId="15" xfId="1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center" vertical="center"/>
    </xf>
    <xf numFmtId="165" fontId="3" fillId="2" borderId="18" xfId="1" applyNumberFormat="1" applyFont="1" applyFill="1" applyBorder="1" applyAlignment="1">
      <alignment horizontal="center" vertical="center"/>
    </xf>
    <xf numFmtId="165" fontId="3" fillId="2" borderId="19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horizontal="right" vertical="center"/>
    </xf>
    <xf numFmtId="165" fontId="3" fillId="2" borderId="8" xfId="1" applyNumberFormat="1" applyFont="1" applyFill="1" applyBorder="1" applyAlignment="1">
      <alignment horizontal="right" vertical="center"/>
    </xf>
    <xf numFmtId="165" fontId="3" fillId="2" borderId="9" xfId="1" applyNumberFormat="1" applyFont="1" applyFill="1" applyBorder="1" applyAlignment="1">
      <alignment horizontal="right" vertical="center"/>
    </xf>
    <xf numFmtId="165" fontId="3" fillId="2" borderId="21" xfId="1" applyNumberFormat="1" applyFont="1" applyFill="1" applyBorder="1" applyAlignment="1">
      <alignment horizontal="right" vertical="center"/>
    </xf>
    <xf numFmtId="165" fontId="3" fillId="2" borderId="22" xfId="1" applyNumberFormat="1" applyFont="1" applyFill="1" applyBorder="1" applyAlignment="1">
      <alignment horizontal="right" vertical="center"/>
    </xf>
    <xf numFmtId="165" fontId="3" fillId="2" borderId="15" xfId="1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0" xfId="0" applyFill="1"/>
    <xf numFmtId="1" fontId="3" fillId="2" borderId="0" xfId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4" fillId="2" borderId="28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5" fontId="15" fillId="2" borderId="16" xfId="1" applyNumberFormat="1" applyFont="1" applyFill="1" applyBorder="1" applyAlignment="1">
      <alignment horizontal="center" vertical="center"/>
    </xf>
    <xf numFmtId="9" fontId="15" fillId="2" borderId="7" xfId="3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left" vertical="center"/>
    </xf>
    <xf numFmtId="165" fontId="0" fillId="2" borderId="0" xfId="1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vertical="center" wrapText="1"/>
    </xf>
    <xf numFmtId="167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7" fontId="17" fillId="2" borderId="0" xfId="0" applyNumberFormat="1" applyFont="1" applyFill="1" applyBorder="1" applyAlignment="1">
      <alignment vertical="center" wrapText="1"/>
    </xf>
    <xf numFmtId="167" fontId="17" fillId="2" borderId="0" xfId="1" applyNumberFormat="1" applyFont="1" applyFill="1" applyBorder="1" applyAlignment="1">
      <alignment horizontal="right" vertical="center" wrapText="1"/>
    </xf>
    <xf numFmtId="167" fontId="17" fillId="2" borderId="0" xfId="1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3" fontId="22" fillId="2" borderId="2" xfId="0" applyNumberFormat="1" applyFont="1" applyFill="1" applyBorder="1" applyAlignment="1">
      <alignment horizontal="center" vertical="center" wrapText="1"/>
    </xf>
    <xf numFmtId="167" fontId="23" fillId="2" borderId="29" xfId="0" applyNumberFormat="1" applyFont="1" applyFill="1" applyBorder="1" applyAlignment="1">
      <alignment horizontal="center" vertical="center" wrapText="1"/>
    </xf>
    <xf numFmtId="167" fontId="23" fillId="2" borderId="30" xfId="1" applyNumberFormat="1" applyFont="1" applyFill="1" applyBorder="1" applyAlignment="1">
      <alignment horizontal="center" vertical="center" wrapText="1"/>
    </xf>
    <xf numFmtId="167" fontId="22" fillId="2" borderId="0" xfId="0" applyNumberFormat="1" applyFont="1" applyFill="1" applyBorder="1" applyAlignment="1">
      <alignment vertical="center" wrapText="1"/>
    </xf>
    <xf numFmtId="167" fontId="23" fillId="2" borderId="1" xfId="1" applyNumberFormat="1" applyFont="1" applyFill="1" applyBorder="1" applyAlignment="1">
      <alignment horizontal="center" vertical="center" wrapText="1"/>
    </xf>
    <xf numFmtId="167" fontId="23" fillId="2" borderId="29" xfId="1" applyNumberFormat="1" applyFont="1" applyFill="1" applyBorder="1" applyAlignment="1">
      <alignment horizontal="center" vertical="center" wrapText="1"/>
    </xf>
    <xf numFmtId="167" fontId="23" fillId="2" borderId="3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center" vertical="center" wrapText="1"/>
    </xf>
    <xf numFmtId="3" fontId="24" fillId="3" borderId="5" xfId="0" applyNumberFormat="1" applyFont="1" applyFill="1" applyBorder="1" applyAlignment="1">
      <alignment horizontal="right" vertical="center" wrapText="1"/>
    </xf>
    <xf numFmtId="167" fontId="24" fillId="3" borderId="31" xfId="0" applyNumberFormat="1" applyFont="1" applyFill="1" applyBorder="1" applyAlignment="1">
      <alignment horizontal="right" vertical="center" wrapText="1"/>
    </xf>
    <xf numFmtId="167" fontId="24" fillId="3" borderId="32" xfId="1" applyNumberFormat="1" applyFont="1" applyFill="1" applyBorder="1" applyAlignment="1">
      <alignment horizontal="right" vertical="center" wrapText="1"/>
    </xf>
    <xf numFmtId="167" fontId="24" fillId="3" borderId="4" xfId="1" applyNumberFormat="1" applyFont="1" applyFill="1" applyBorder="1" applyAlignment="1">
      <alignment horizontal="right" vertical="center" wrapText="1"/>
    </xf>
    <xf numFmtId="167" fontId="24" fillId="3" borderId="31" xfId="1" applyNumberFormat="1" applyFont="1" applyFill="1" applyBorder="1" applyAlignment="1">
      <alignment horizontal="right" vertical="center" wrapText="1"/>
    </xf>
    <xf numFmtId="167" fontId="24" fillId="3" borderId="33" xfId="1" applyNumberFormat="1" applyFont="1" applyFill="1" applyBorder="1" applyAlignment="1">
      <alignment horizontal="right" vertical="center" wrapText="1"/>
    </xf>
    <xf numFmtId="167" fontId="24" fillId="3" borderId="34" xfId="1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24" fillId="2" borderId="6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center" vertical="center" wrapText="1"/>
    </xf>
    <xf numFmtId="3" fontId="24" fillId="3" borderId="7" xfId="0" applyNumberFormat="1" applyFont="1" applyFill="1" applyBorder="1" applyAlignment="1">
      <alignment horizontal="right" vertical="center" wrapText="1"/>
    </xf>
    <xf numFmtId="167" fontId="24" fillId="3" borderId="27" xfId="0" applyNumberFormat="1" applyFont="1" applyFill="1" applyBorder="1" applyAlignment="1">
      <alignment horizontal="right" vertical="center" wrapText="1"/>
    </xf>
    <xf numFmtId="167" fontId="24" fillId="3" borderId="35" xfId="1" applyNumberFormat="1" applyFont="1" applyFill="1" applyBorder="1" applyAlignment="1">
      <alignment horizontal="right" vertical="center" wrapText="1"/>
    </xf>
    <xf numFmtId="167" fontId="24" fillId="3" borderId="6" xfId="1" applyNumberFormat="1" applyFont="1" applyFill="1" applyBorder="1" applyAlignment="1">
      <alignment horizontal="right" vertical="center" wrapText="1"/>
    </xf>
    <xf numFmtId="167" fontId="24" fillId="3" borderId="27" xfId="1" applyNumberFormat="1" applyFont="1" applyFill="1" applyBorder="1" applyAlignment="1">
      <alignment horizontal="right" vertical="center" wrapText="1"/>
    </xf>
    <xf numFmtId="167" fontId="24" fillId="3" borderId="20" xfId="1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167" fontId="24" fillId="2" borderId="27" xfId="0" applyNumberFormat="1" applyFont="1" applyFill="1" applyBorder="1" applyAlignment="1">
      <alignment horizontal="right" vertical="center" wrapText="1"/>
    </xf>
    <xf numFmtId="167" fontId="24" fillId="2" borderId="35" xfId="1" applyNumberFormat="1" applyFont="1" applyFill="1" applyBorder="1" applyAlignment="1">
      <alignment horizontal="right" vertical="center" wrapText="1"/>
    </xf>
    <xf numFmtId="167" fontId="24" fillId="2" borderId="6" xfId="0" applyNumberFormat="1" applyFont="1" applyFill="1" applyBorder="1" applyAlignment="1">
      <alignment horizontal="right" vertical="center" wrapText="1"/>
    </xf>
    <xf numFmtId="167" fontId="24" fillId="2" borderId="7" xfId="0" applyNumberFormat="1" applyFont="1" applyFill="1" applyBorder="1" applyAlignment="1">
      <alignment horizontal="right" vertical="center" wrapText="1"/>
    </xf>
    <xf numFmtId="167" fontId="24" fillId="2" borderId="20" xfId="1" applyNumberFormat="1" applyFont="1" applyFill="1" applyBorder="1" applyAlignment="1">
      <alignment horizontal="right" vertical="center" wrapText="1"/>
    </xf>
    <xf numFmtId="167" fontId="24" fillId="3" borderId="6" xfId="0" applyNumberFormat="1" applyFont="1" applyFill="1" applyBorder="1" applyAlignment="1">
      <alignment horizontal="right" vertical="center" wrapText="1"/>
    </xf>
    <xf numFmtId="167" fontId="24" fillId="3" borderId="7" xfId="0" applyNumberFormat="1" applyFont="1" applyFill="1" applyBorder="1" applyAlignment="1">
      <alignment horizontal="right" vertical="center" wrapText="1"/>
    </xf>
    <xf numFmtId="0" fontId="24" fillId="2" borderId="10" xfId="0" applyFont="1" applyFill="1" applyBorder="1" applyAlignment="1">
      <alignment vertical="center" wrapText="1"/>
    </xf>
    <xf numFmtId="167" fontId="24" fillId="2" borderId="36" xfId="1" applyNumberFormat="1" applyFont="1" applyFill="1" applyBorder="1" applyAlignment="1">
      <alignment horizontal="right" vertical="center" wrapText="1"/>
    </xf>
    <xf numFmtId="167" fontId="24" fillId="2" borderId="37" xfId="1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24" fillId="4" borderId="2" xfId="0" applyNumberFormat="1" applyFont="1" applyFill="1" applyBorder="1" applyAlignment="1">
      <alignment horizontal="right" vertical="center" wrapText="1"/>
    </xf>
    <xf numFmtId="167" fontId="24" fillId="4" borderId="29" xfId="0" applyNumberFormat="1" applyFont="1" applyFill="1" applyBorder="1" applyAlignment="1">
      <alignment horizontal="right" vertical="center" wrapText="1"/>
    </xf>
    <xf numFmtId="167" fontId="26" fillId="0" borderId="30" xfId="1" applyNumberFormat="1" applyFont="1" applyBorder="1" applyAlignment="1">
      <alignment horizontal="right" vertical="center" wrapText="1"/>
    </xf>
    <xf numFmtId="167" fontId="17" fillId="0" borderId="0" xfId="0" applyNumberFormat="1" applyFont="1" applyBorder="1" applyAlignment="1">
      <alignment vertical="center" wrapText="1"/>
    </xf>
    <xf numFmtId="167" fontId="26" fillId="0" borderId="1" xfId="1" applyNumberFormat="1" applyFont="1" applyBorder="1" applyAlignment="1">
      <alignment horizontal="right" vertical="center" wrapText="1"/>
    </xf>
    <xf numFmtId="167" fontId="26" fillId="0" borderId="29" xfId="1" applyNumberFormat="1" applyFont="1" applyBorder="1" applyAlignment="1">
      <alignment horizontal="right" vertical="center" wrapText="1"/>
    </xf>
    <xf numFmtId="167" fontId="26" fillId="0" borderId="3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4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167" fontId="24" fillId="0" borderId="35" xfId="1" applyNumberFormat="1" applyFont="1" applyBorder="1" applyAlignment="1">
      <alignment horizontal="right" vertical="center" wrapText="1"/>
    </xf>
    <xf numFmtId="167" fontId="24" fillId="0" borderId="20" xfId="1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67" fontId="24" fillId="0" borderId="36" xfId="1" applyNumberFormat="1" applyFont="1" applyBorder="1" applyAlignment="1">
      <alignment horizontal="right" vertical="center" wrapText="1"/>
    </xf>
    <xf numFmtId="167" fontId="24" fillId="0" borderId="37" xfId="1" applyNumberFormat="1" applyFont="1" applyBorder="1" applyAlignment="1">
      <alignment horizontal="right" vertical="center" wrapText="1"/>
    </xf>
    <xf numFmtId="167" fontId="23" fillId="0" borderId="30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3" fontId="29" fillId="4" borderId="2" xfId="0" applyNumberFormat="1" applyFont="1" applyFill="1" applyBorder="1" applyAlignment="1">
      <alignment horizontal="right" vertical="center" wrapText="1"/>
    </xf>
    <xf numFmtId="166" fontId="2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0" fillId="4" borderId="2" xfId="0" applyFont="1" applyFill="1" applyBorder="1" applyAlignment="1">
      <alignment horizontal="center" vertical="center" wrapText="1"/>
    </xf>
    <xf numFmtId="3" fontId="31" fillId="4" borderId="2" xfId="0" applyNumberFormat="1" applyFont="1" applyFill="1" applyBorder="1" applyAlignment="1">
      <alignment horizontal="right" vertical="center" wrapText="1"/>
    </xf>
    <xf numFmtId="167" fontId="31" fillId="4" borderId="29" xfId="0" applyNumberFormat="1" applyFont="1" applyFill="1" applyBorder="1" applyAlignment="1">
      <alignment horizontal="right" vertical="center" wrapText="1"/>
    </xf>
    <xf numFmtId="167" fontId="30" fillId="0" borderId="30" xfId="1" applyNumberFormat="1" applyFont="1" applyBorder="1" applyAlignment="1">
      <alignment horizontal="right" vertical="center" wrapText="1"/>
    </xf>
    <xf numFmtId="167" fontId="31" fillId="0" borderId="0" xfId="0" applyNumberFormat="1" applyFont="1" applyBorder="1" applyAlignment="1">
      <alignment vertical="center" wrapText="1"/>
    </xf>
    <xf numFmtId="167" fontId="30" fillId="0" borderId="1" xfId="1" applyNumberFormat="1" applyFont="1" applyBorder="1" applyAlignment="1">
      <alignment horizontal="right" vertical="center" wrapText="1"/>
    </xf>
    <xf numFmtId="167" fontId="30" fillId="0" borderId="29" xfId="1" applyNumberFormat="1" applyFont="1" applyBorder="1" applyAlignment="1">
      <alignment horizontal="right" vertical="center" wrapText="1"/>
    </xf>
    <xf numFmtId="167" fontId="30" fillId="0" borderId="3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167" fontId="24" fillId="0" borderId="0" xfId="0" applyNumberFormat="1" applyFont="1" applyBorder="1" applyAlignment="1">
      <alignment horizontal="right" vertical="center" wrapText="1"/>
    </xf>
    <xf numFmtId="167" fontId="23" fillId="0" borderId="39" xfId="1" applyNumberFormat="1" applyFont="1" applyBorder="1" applyAlignment="1">
      <alignment horizontal="right" vertical="center" wrapText="1"/>
    </xf>
    <xf numFmtId="167" fontId="23" fillId="0" borderId="21" xfId="1" applyNumberFormat="1" applyFont="1" applyBorder="1" applyAlignment="1">
      <alignment horizontal="right" vertical="center" wrapText="1"/>
    </xf>
    <xf numFmtId="167" fontId="23" fillId="0" borderId="0" xfId="1" applyNumberFormat="1" applyFont="1" applyBorder="1" applyAlignment="1">
      <alignment horizontal="right" vertical="center" wrapText="1"/>
    </xf>
    <xf numFmtId="167" fontId="23" fillId="0" borderId="40" xfId="1" applyNumberFormat="1" applyFont="1" applyBorder="1" applyAlignment="1">
      <alignment horizontal="right" vertical="center" wrapText="1"/>
    </xf>
    <xf numFmtId="167" fontId="23" fillId="0" borderId="41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167" fontId="17" fillId="0" borderId="42" xfId="0" applyNumberFormat="1" applyFont="1" applyBorder="1" applyAlignment="1">
      <alignment horizontal="center" vertical="center" wrapText="1"/>
    </xf>
    <xf numFmtId="167" fontId="17" fillId="0" borderId="33" xfId="1" applyNumberFormat="1" applyFont="1" applyBorder="1" applyAlignment="1">
      <alignment horizontal="center" vertical="center" wrapText="1"/>
    </xf>
    <xf numFmtId="167" fontId="17" fillId="0" borderId="0" xfId="0" applyNumberFormat="1" applyFont="1" applyBorder="1" applyAlignment="1">
      <alignment horizontal="center" vertical="center" wrapText="1"/>
    </xf>
    <xf numFmtId="167" fontId="17" fillId="0" borderId="17" xfId="1" applyNumberFormat="1" applyFont="1" applyBorder="1" applyAlignment="1">
      <alignment horizontal="center" vertical="center" wrapText="1"/>
    </xf>
    <xf numFmtId="168" fontId="3" fillId="0" borderId="20" xfId="1" applyNumberFormat="1" applyFont="1" applyBorder="1" applyAlignment="1">
      <alignment horizontal="right" vertical="center" wrapText="1"/>
    </xf>
    <xf numFmtId="9" fontId="17" fillId="0" borderId="27" xfId="3" applyFont="1" applyBorder="1" applyAlignment="1">
      <alignment horizontal="center" vertical="center" wrapText="1"/>
    </xf>
    <xf numFmtId="167" fontId="24" fillId="2" borderId="35" xfId="0" applyNumberFormat="1" applyFont="1" applyFill="1" applyBorder="1" applyAlignment="1">
      <alignment horizontal="right" vertical="center" wrapText="1"/>
    </xf>
    <xf numFmtId="167" fontId="17" fillId="0" borderId="35" xfId="1" applyNumberFormat="1" applyFont="1" applyBorder="1" applyAlignment="1">
      <alignment horizontal="right" vertical="center" wrapText="1"/>
    </xf>
    <xf numFmtId="167" fontId="17" fillId="0" borderId="20" xfId="1" applyNumberFormat="1" applyFont="1" applyBorder="1" applyAlignment="1">
      <alignment horizontal="right" vertical="center" wrapText="1"/>
    </xf>
    <xf numFmtId="167" fontId="17" fillId="0" borderId="36" xfId="1" applyNumberFormat="1" applyFont="1" applyBorder="1" applyAlignment="1">
      <alignment horizontal="right" vertical="center" wrapText="1"/>
    </xf>
    <xf numFmtId="167" fontId="17" fillId="0" borderId="37" xfId="1" applyNumberFormat="1" applyFont="1" applyBorder="1" applyAlignment="1">
      <alignment horizontal="right" vertical="center" wrapText="1"/>
    </xf>
    <xf numFmtId="9" fontId="30" fillId="0" borderId="29" xfId="3" applyFont="1" applyBorder="1" applyAlignment="1">
      <alignment horizontal="center" vertical="center" wrapText="1"/>
    </xf>
    <xf numFmtId="167" fontId="30" fillId="0" borderId="43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2" fillId="0" borderId="29" xfId="0" applyFont="1" applyBorder="1"/>
    <xf numFmtId="3" fontId="32" fillId="0" borderId="44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3" fillId="0" borderId="29" xfId="0" applyFont="1" applyBorder="1"/>
    <xf numFmtId="3" fontId="17" fillId="0" borderId="44" xfId="0" applyNumberFormat="1" applyFont="1" applyBorder="1" applyAlignment="1">
      <alignment horizontal="right" vertical="center" wrapText="1"/>
    </xf>
    <xf numFmtId="167" fontId="17" fillId="0" borderId="0" xfId="0" applyNumberFormat="1" applyFont="1" applyBorder="1" applyAlignment="1">
      <alignment horizontal="right" vertical="center" wrapText="1"/>
    </xf>
    <xf numFmtId="167" fontId="17" fillId="0" borderId="39" xfId="1" applyNumberFormat="1" applyFont="1" applyBorder="1" applyAlignment="1">
      <alignment horizontal="right" vertical="center" wrapText="1"/>
    </xf>
    <xf numFmtId="167" fontId="17" fillId="0" borderId="45" xfId="1" applyNumberFormat="1" applyFont="1" applyBorder="1" applyAlignment="1">
      <alignment horizontal="right" vertical="center" wrapText="1"/>
    </xf>
    <xf numFmtId="167" fontId="17" fillId="0" borderId="0" xfId="1" applyNumberFormat="1" applyFont="1" applyBorder="1" applyAlignment="1">
      <alignment horizontal="right" vertical="center" wrapText="1"/>
    </xf>
    <xf numFmtId="167" fontId="17" fillId="0" borderId="40" xfId="1" applyNumberFormat="1" applyFont="1" applyBorder="1" applyAlignment="1">
      <alignment horizontal="right" vertical="center" wrapText="1"/>
    </xf>
    <xf numFmtId="167" fontId="17" fillId="0" borderId="41" xfId="1" applyNumberFormat="1" applyFont="1" applyBorder="1" applyAlignment="1">
      <alignment horizontal="right" vertical="center" wrapText="1"/>
    </xf>
    <xf numFmtId="167" fontId="17" fillId="0" borderId="30" xfId="1" applyNumberFormat="1" applyFont="1" applyBorder="1" applyAlignment="1">
      <alignment horizontal="right" vertical="center" wrapText="1"/>
    </xf>
    <xf numFmtId="167" fontId="17" fillId="0" borderId="1" xfId="1" applyNumberFormat="1" applyFont="1" applyBorder="1" applyAlignment="1">
      <alignment horizontal="right" vertical="center" wrapText="1"/>
    </xf>
    <xf numFmtId="167" fontId="17" fillId="0" borderId="43" xfId="1" applyNumberFormat="1" applyFont="1" applyBorder="1" applyAlignment="1">
      <alignment horizontal="right" vertical="center" wrapText="1"/>
    </xf>
    <xf numFmtId="167" fontId="17" fillId="0" borderId="29" xfId="1" applyNumberFormat="1" applyFont="1" applyBorder="1" applyAlignment="1">
      <alignment horizontal="right" vertical="center" wrapText="1"/>
    </xf>
    <xf numFmtId="167" fontId="17" fillId="0" borderId="3" xfId="1" applyNumberFormat="1" applyFont="1" applyBorder="1" applyAlignment="1">
      <alignment horizontal="right" vertical="center" wrapText="1"/>
    </xf>
    <xf numFmtId="0" fontId="34" fillId="2" borderId="0" xfId="0" applyFont="1" applyFill="1"/>
    <xf numFmtId="0" fontId="34" fillId="0" borderId="0" xfId="0" applyFont="1"/>
    <xf numFmtId="166" fontId="0" fillId="2" borderId="0" xfId="0" applyNumberFormat="1" applyFill="1"/>
    <xf numFmtId="3" fontId="0" fillId="2" borderId="0" xfId="0" applyNumberFormat="1" applyFill="1"/>
    <xf numFmtId="166" fontId="0" fillId="0" borderId="0" xfId="0" applyNumberFormat="1"/>
    <xf numFmtId="3" fontId="0" fillId="0" borderId="0" xfId="0" applyNumberFormat="1"/>
    <xf numFmtId="0" fontId="17" fillId="2" borderId="23" xfId="0" applyFont="1" applyFill="1" applyBorder="1" applyAlignment="1">
      <alignment horizontal="right" vertical="center"/>
    </xf>
    <xf numFmtId="0" fontId="22" fillId="2" borderId="27" xfId="0" applyFont="1" applyFill="1" applyBorder="1" applyAlignment="1">
      <alignment horizontal="right" vertical="center"/>
    </xf>
    <xf numFmtId="0" fontId="17" fillId="2" borderId="40" xfId="0" applyFont="1" applyFill="1" applyBorder="1" applyAlignment="1">
      <alignment horizontal="right" vertical="center"/>
    </xf>
    <xf numFmtId="3" fontId="24" fillId="2" borderId="7" xfId="0" applyNumberFormat="1" applyFont="1" applyFill="1" applyBorder="1" applyAlignment="1">
      <alignment horizontal="right" vertical="center" wrapText="1"/>
    </xf>
    <xf numFmtId="168" fontId="17" fillId="0" borderId="20" xfId="1" applyNumberFormat="1" applyFont="1" applyBorder="1" applyAlignment="1">
      <alignment horizontal="right" vertical="center" wrapText="1"/>
    </xf>
    <xf numFmtId="167" fontId="24" fillId="2" borderId="1" xfId="1" applyNumberFormat="1" applyFont="1" applyFill="1" applyBorder="1" applyAlignment="1">
      <alignment horizontal="center" vertical="center" wrapText="1"/>
    </xf>
    <xf numFmtId="167" fontId="24" fillId="2" borderId="29" xfId="1" applyNumberFormat="1" applyFont="1" applyFill="1" applyBorder="1" applyAlignment="1">
      <alignment horizontal="center" vertical="center" wrapText="1"/>
    </xf>
    <xf numFmtId="167" fontId="24" fillId="2" borderId="3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165" fontId="21" fillId="2" borderId="20" xfId="1" applyNumberFormat="1" applyFont="1" applyFill="1" applyBorder="1" applyAlignment="1">
      <alignment horizontal="right" vertical="center"/>
    </xf>
    <xf numFmtId="165" fontId="20" fillId="2" borderId="3" xfId="1" applyNumberFormat="1" applyFont="1" applyFill="1" applyBorder="1" applyAlignment="1">
      <alignment horizontal="right" vertical="center"/>
    </xf>
    <xf numFmtId="165" fontId="20" fillId="2" borderId="1" xfId="1" applyNumberFormat="1" applyFont="1" applyFill="1" applyBorder="1" applyAlignment="1">
      <alignment horizontal="right" vertical="center"/>
    </xf>
    <xf numFmtId="165" fontId="20" fillId="2" borderId="2" xfId="1" applyNumberFormat="1" applyFont="1" applyFill="1" applyBorder="1" applyAlignment="1">
      <alignment horizontal="right" vertical="center"/>
    </xf>
    <xf numFmtId="165" fontId="20" fillId="2" borderId="46" xfId="1" applyNumberFormat="1" applyFont="1" applyFill="1" applyBorder="1" applyAlignment="1">
      <alignment horizontal="right" vertical="center"/>
    </xf>
    <xf numFmtId="165" fontId="6" fillId="2" borderId="31" xfId="1" applyNumberFormat="1" applyFont="1" applyFill="1" applyBorder="1" applyAlignment="1">
      <alignment horizontal="right" vertical="center"/>
    </xf>
    <xf numFmtId="165" fontId="6" fillId="2" borderId="27" xfId="1" applyNumberFormat="1" applyFont="1" applyFill="1" applyBorder="1" applyAlignment="1">
      <alignment horizontal="right" vertical="center"/>
    </xf>
    <xf numFmtId="165" fontId="20" fillId="2" borderId="29" xfId="1" applyNumberFormat="1" applyFont="1" applyFill="1" applyBorder="1" applyAlignment="1">
      <alignment horizontal="right" vertical="center"/>
    </xf>
    <xf numFmtId="165" fontId="21" fillId="2" borderId="35" xfId="1" applyNumberFormat="1" applyFont="1" applyFill="1" applyBorder="1" applyAlignment="1">
      <alignment horizontal="right" vertical="center"/>
    </xf>
    <xf numFmtId="165" fontId="21" fillId="2" borderId="36" xfId="1" applyNumberFormat="1" applyFont="1" applyFill="1" applyBorder="1" applyAlignment="1">
      <alignment horizontal="right" vertical="center"/>
    </xf>
    <xf numFmtId="165" fontId="20" fillId="2" borderId="30" xfId="1" applyNumberFormat="1" applyFont="1" applyFill="1" applyBorder="1" applyAlignment="1">
      <alignment horizontal="right" vertical="center"/>
    </xf>
    <xf numFmtId="165" fontId="6" fillId="2" borderId="47" xfId="1" applyNumberFormat="1" applyFont="1" applyFill="1" applyBorder="1" applyAlignment="1">
      <alignment horizontal="right" vertical="center"/>
    </xf>
    <xf numFmtId="165" fontId="6" fillId="2" borderId="48" xfId="1" applyNumberFormat="1" applyFont="1" applyFill="1" applyBorder="1" applyAlignment="1">
      <alignment horizontal="right" vertical="center"/>
    </xf>
    <xf numFmtId="165" fontId="5" fillId="2" borderId="49" xfId="1" applyNumberFormat="1" applyFont="1" applyFill="1" applyBorder="1" applyAlignment="1">
      <alignment horizontal="right" vertical="center"/>
    </xf>
    <xf numFmtId="165" fontId="3" fillId="2" borderId="50" xfId="1" applyNumberFormat="1" applyFont="1" applyFill="1" applyBorder="1" applyAlignment="1">
      <alignment horizontal="center" vertical="center"/>
    </xf>
    <xf numFmtId="165" fontId="3" fillId="2" borderId="47" xfId="1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right" vertical="center"/>
    </xf>
    <xf numFmtId="165" fontId="25" fillId="2" borderId="2" xfId="1" applyNumberFormat="1" applyFont="1" applyFill="1" applyBorder="1" applyAlignment="1">
      <alignment horizontal="right" vertical="center"/>
    </xf>
    <xf numFmtId="165" fontId="25" fillId="2" borderId="29" xfId="1" applyNumberFormat="1" applyFont="1" applyFill="1" applyBorder="1" applyAlignment="1">
      <alignment horizontal="right" vertical="center"/>
    </xf>
    <xf numFmtId="165" fontId="25" fillId="2" borderId="30" xfId="1" applyNumberFormat="1" applyFont="1" applyFill="1" applyBorder="1" applyAlignment="1">
      <alignment horizontal="right" vertical="center"/>
    </xf>
    <xf numFmtId="165" fontId="21" fillId="2" borderId="33" xfId="1" applyNumberFormat="1" applyFont="1" applyFill="1" applyBorder="1" applyAlignment="1">
      <alignment horizontal="center" vertical="center"/>
    </xf>
    <xf numFmtId="165" fontId="21" fillId="2" borderId="51" xfId="1" applyNumberFormat="1" applyFont="1" applyFill="1" applyBorder="1" applyAlignment="1">
      <alignment horizontal="right" vertical="center"/>
    </xf>
    <xf numFmtId="165" fontId="3" fillId="2" borderId="52" xfId="1" applyNumberFormat="1" applyFont="1" applyFill="1" applyBorder="1" applyAlignment="1">
      <alignment horizontal="right" vertical="center"/>
    </xf>
    <xf numFmtId="165" fontId="3" fillId="2" borderId="30" xfId="1" applyNumberFormat="1" applyFont="1" applyFill="1" applyBorder="1" applyAlignment="1">
      <alignment horizontal="right" vertical="center"/>
    </xf>
    <xf numFmtId="165" fontId="20" fillId="0" borderId="53" xfId="1" applyNumberFormat="1" applyFont="1" applyFill="1" applyBorder="1" applyAlignment="1">
      <alignment horizontal="right" vertical="center"/>
    </xf>
    <xf numFmtId="0" fontId="12" fillId="2" borderId="30" xfId="1" applyNumberFormat="1" applyFont="1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right" vertical="center"/>
    </xf>
    <xf numFmtId="165" fontId="6" fillId="2" borderId="54" xfId="1" applyNumberFormat="1" applyFont="1" applyFill="1" applyBorder="1" applyAlignment="1">
      <alignment horizontal="right" vertical="center"/>
    </xf>
    <xf numFmtId="165" fontId="21" fillId="2" borderId="46" xfId="1" applyNumberFormat="1" applyFont="1" applyFill="1" applyBorder="1" applyAlignment="1">
      <alignment horizontal="right" vertical="center"/>
    </xf>
    <xf numFmtId="0" fontId="6" fillId="2" borderId="55" xfId="0" applyFont="1" applyFill="1" applyBorder="1" applyAlignment="1">
      <alignment vertical="center" wrapText="1"/>
    </xf>
    <xf numFmtId="165" fontId="25" fillId="2" borderId="3" xfId="1" applyNumberFormat="1" applyFont="1" applyFill="1" applyBorder="1" applyAlignment="1">
      <alignment horizontal="right" vertical="center"/>
    </xf>
    <xf numFmtId="0" fontId="6" fillId="2" borderId="56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left" vertical="center" wrapText="1"/>
    </xf>
    <xf numFmtId="165" fontId="6" fillId="2" borderId="28" xfId="1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right" vertical="center"/>
    </xf>
    <xf numFmtId="165" fontId="6" fillId="3" borderId="7" xfId="1" applyNumberFormat="1" applyFont="1" applyFill="1" applyBorder="1" applyAlignment="1">
      <alignment horizontal="right" vertical="center"/>
    </xf>
    <xf numFmtId="165" fontId="6" fillId="3" borderId="20" xfId="1" applyNumberFormat="1" applyFont="1" applyFill="1" applyBorder="1" applyAlignment="1">
      <alignment horizontal="right" vertical="center"/>
    </xf>
    <xf numFmtId="165" fontId="6" fillId="3" borderId="57" xfId="1" applyNumberFormat="1" applyFont="1" applyFill="1" applyBorder="1" applyAlignment="1">
      <alignment horizontal="right" vertical="center"/>
    </xf>
    <xf numFmtId="165" fontId="6" fillId="3" borderId="58" xfId="1" applyNumberFormat="1" applyFont="1" applyFill="1" applyBorder="1" applyAlignment="1">
      <alignment horizontal="right" vertical="center"/>
    </xf>
    <xf numFmtId="165" fontId="6" fillId="3" borderId="59" xfId="1" applyNumberFormat="1" applyFont="1" applyFill="1" applyBorder="1" applyAlignment="1">
      <alignment horizontal="right" vertical="center"/>
    </xf>
    <xf numFmtId="165" fontId="6" fillId="3" borderId="32" xfId="1" applyNumberFormat="1" applyFont="1" applyFill="1" applyBorder="1" applyAlignment="1">
      <alignment horizontal="right" vertical="center"/>
    </xf>
    <xf numFmtId="165" fontId="6" fillId="3" borderId="8" xfId="1" applyNumberFormat="1" applyFont="1" applyFill="1" applyBorder="1" applyAlignment="1">
      <alignment horizontal="right" vertical="center"/>
    </xf>
    <xf numFmtId="165" fontId="6" fillId="3" borderId="9" xfId="1" applyNumberFormat="1" applyFont="1" applyFill="1" applyBorder="1" applyAlignment="1">
      <alignment horizontal="right" vertical="center"/>
    </xf>
    <xf numFmtId="165" fontId="6" fillId="3" borderId="47" xfId="1" applyNumberFormat="1" applyFont="1" applyFill="1" applyBorder="1" applyAlignment="1">
      <alignment horizontal="right" vertical="center"/>
    </xf>
    <xf numFmtId="165" fontId="6" fillId="3" borderId="35" xfId="1" applyNumberFormat="1" applyFont="1" applyFill="1" applyBorder="1" applyAlignment="1">
      <alignment horizontal="right" vertical="center"/>
    </xf>
    <xf numFmtId="165" fontId="21" fillId="3" borderId="35" xfId="1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165" fontId="6" fillId="3" borderId="5" xfId="1" applyNumberFormat="1" applyFont="1" applyFill="1" applyBorder="1" applyAlignment="1">
      <alignment horizontal="right" vertical="center"/>
    </xf>
    <xf numFmtId="165" fontId="6" fillId="3" borderId="34" xfId="1" applyNumberFormat="1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right" vertical="center"/>
    </xf>
    <xf numFmtId="165" fontId="6" fillId="3" borderId="16" xfId="1" applyNumberFormat="1" applyFont="1" applyFill="1" applyBorder="1" applyAlignment="1">
      <alignment horizontal="right" vertical="center"/>
    </xf>
    <xf numFmtId="165" fontId="6" fillId="3" borderId="17" xfId="1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3" fontId="6" fillId="4" borderId="60" xfId="0" applyNumberFormat="1" applyFont="1" applyFill="1" applyBorder="1" applyAlignment="1">
      <alignment horizontal="right" vertical="center" wrapText="1"/>
    </xf>
    <xf numFmtId="165" fontId="25" fillId="2" borderId="4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165" fontId="21" fillId="2" borderId="34" xfId="1" applyNumberFormat="1" applyFont="1" applyFill="1" applyBorder="1" applyAlignment="1">
      <alignment horizontal="right" vertical="center"/>
    </xf>
    <xf numFmtId="0" fontId="12" fillId="2" borderId="53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>
      <alignment horizontal="right" vertical="center"/>
    </xf>
    <xf numFmtId="165" fontId="32" fillId="2" borderId="0" xfId="1" applyNumberFormat="1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horizontal="right" vertical="center"/>
    </xf>
    <xf numFmtId="0" fontId="38" fillId="2" borderId="0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2" fillId="0" borderId="39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2" fillId="0" borderId="61" xfId="0" applyFont="1" applyBorder="1" applyAlignment="1">
      <alignment vertical="center" wrapText="1"/>
    </xf>
    <xf numFmtId="165" fontId="32" fillId="0" borderId="62" xfId="1" applyNumberFormat="1" applyFont="1" applyBorder="1" applyAlignment="1">
      <alignment horizontal="right" vertical="center" wrapText="1"/>
    </xf>
    <xf numFmtId="165" fontId="32" fillId="0" borderId="63" xfId="1" applyNumberFormat="1" applyFont="1" applyBorder="1" applyAlignment="1">
      <alignment horizontal="right" vertical="center" wrapText="1"/>
    </xf>
    <xf numFmtId="0" fontId="32" fillId="0" borderId="64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165" fontId="32" fillId="4" borderId="15" xfId="1" applyNumberFormat="1" applyFont="1" applyFill="1" applyBorder="1" applyAlignment="1">
      <alignment horizontal="right" vertical="center" wrapText="1"/>
    </xf>
    <xf numFmtId="165" fontId="32" fillId="4" borderId="0" xfId="1" applyNumberFormat="1" applyFont="1" applyFill="1" applyBorder="1" applyAlignment="1">
      <alignment horizontal="right" vertical="center" wrapText="1"/>
    </xf>
    <xf numFmtId="0" fontId="32" fillId="0" borderId="65" xfId="0" applyFont="1" applyBorder="1" applyAlignment="1">
      <alignment vertical="center" wrapText="1"/>
    </xf>
    <xf numFmtId="165" fontId="32" fillId="4" borderId="15" xfId="1" applyNumberFormat="1" applyFont="1" applyFill="1" applyBorder="1" applyAlignment="1">
      <alignment vertical="center" wrapText="1"/>
    </xf>
    <xf numFmtId="0" fontId="32" fillId="0" borderId="39" xfId="0" quotePrefix="1" applyFont="1" applyBorder="1" applyAlignment="1">
      <alignment vertical="center" wrapText="1"/>
    </xf>
    <xf numFmtId="165" fontId="32" fillId="0" borderId="15" xfId="1" applyNumberFormat="1" applyFont="1" applyBorder="1" applyAlignment="1">
      <alignment horizontal="right" vertical="center" wrapText="1"/>
    </xf>
    <xf numFmtId="165" fontId="32" fillId="0" borderId="0" xfId="1" applyNumberFormat="1" applyFont="1" applyBorder="1" applyAlignment="1">
      <alignment horizontal="right" vertical="center" wrapText="1"/>
    </xf>
    <xf numFmtId="0" fontId="32" fillId="0" borderId="66" xfId="0" quotePrefix="1" applyFont="1" applyBorder="1" applyAlignment="1">
      <alignment vertical="center" wrapText="1"/>
    </xf>
    <xf numFmtId="165" fontId="32" fillId="0" borderId="67" xfId="1" applyNumberFormat="1" applyFont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165" fontId="32" fillId="0" borderId="68" xfId="1" applyNumberFormat="1" applyFont="1" applyBorder="1" applyAlignment="1">
      <alignment horizontal="right" vertical="center" wrapText="1"/>
    </xf>
    <xf numFmtId="165" fontId="32" fillId="0" borderId="69" xfId="1" applyNumberFormat="1" applyFont="1" applyBorder="1" applyAlignment="1">
      <alignment horizontal="right" vertical="center" wrapText="1"/>
    </xf>
    <xf numFmtId="0" fontId="37" fillId="0" borderId="70" xfId="0" applyFont="1" applyBorder="1" applyAlignment="1">
      <alignment vertical="center" wrapText="1"/>
    </xf>
    <xf numFmtId="165" fontId="37" fillId="0" borderId="62" xfId="1" applyNumberFormat="1" applyFont="1" applyBorder="1" applyAlignment="1">
      <alignment horizontal="right" vertical="center" wrapText="1"/>
    </xf>
    <xf numFmtId="165" fontId="32" fillId="4" borderId="0" xfId="1" applyNumberFormat="1" applyFont="1" applyFill="1" applyBorder="1" applyAlignment="1">
      <alignment vertical="center" wrapText="1"/>
    </xf>
    <xf numFmtId="165" fontId="32" fillId="4" borderId="71" xfId="1" applyNumberFormat="1" applyFont="1" applyFill="1" applyBorder="1" applyAlignment="1">
      <alignment vertical="center" wrapText="1"/>
    </xf>
    <xf numFmtId="165" fontId="32" fillId="0" borderId="35" xfId="1" applyNumberFormat="1" applyFont="1" applyBorder="1" applyAlignment="1">
      <alignment horizontal="right" vertical="center" wrapText="1"/>
    </xf>
    <xf numFmtId="165" fontId="32" fillId="0" borderId="39" xfId="1" applyNumberFormat="1" applyFont="1" applyBorder="1" applyAlignment="1">
      <alignment horizontal="right" vertical="center" wrapText="1"/>
    </xf>
    <xf numFmtId="165" fontId="32" fillId="4" borderId="72" xfId="1" applyNumberFormat="1" applyFont="1" applyFill="1" applyBorder="1" applyAlignment="1">
      <alignment horizontal="right" vertical="center" wrapText="1"/>
    </xf>
    <xf numFmtId="165" fontId="32" fillId="0" borderId="73" xfId="1" applyNumberFormat="1" applyFont="1" applyBorder="1" applyAlignment="1">
      <alignment horizontal="right" vertical="center" wrapText="1"/>
    </xf>
    <xf numFmtId="165" fontId="37" fillId="4" borderId="63" xfId="1" applyNumberFormat="1" applyFont="1" applyFill="1" applyBorder="1" applyAlignment="1">
      <alignment horizontal="right" vertical="center" wrapText="1"/>
    </xf>
    <xf numFmtId="165" fontId="37" fillId="0" borderId="61" xfId="1" applyNumberFormat="1" applyFont="1" applyBorder="1" applyAlignment="1">
      <alignment horizontal="right" vertical="center" wrapText="1"/>
    </xf>
    <xf numFmtId="0" fontId="32" fillId="0" borderId="61" xfId="0" quotePrefix="1" applyFont="1" applyBorder="1" applyAlignment="1">
      <alignment vertical="center" wrapText="1"/>
    </xf>
    <xf numFmtId="0" fontId="37" fillId="0" borderId="64" xfId="0" applyFont="1" applyBorder="1" applyAlignment="1">
      <alignment vertical="center" wrapText="1"/>
    </xf>
    <xf numFmtId="0" fontId="32" fillId="0" borderId="66" xfId="0" applyFont="1" applyBorder="1" applyAlignment="1">
      <alignment vertical="center" wrapText="1"/>
    </xf>
    <xf numFmtId="0" fontId="32" fillId="0" borderId="74" xfId="0" applyFont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165" fontId="37" fillId="0" borderId="63" xfId="1" applyNumberFormat="1" applyFont="1" applyBorder="1" applyAlignment="1">
      <alignment horizontal="right" vertical="center" wrapText="1"/>
    </xf>
    <xf numFmtId="165" fontId="37" fillId="0" borderId="13" xfId="1" applyNumberFormat="1" applyFont="1" applyBorder="1" applyAlignment="1">
      <alignment horizontal="right" vertical="center" wrapText="1"/>
    </xf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38" fillId="0" borderId="71" xfId="0" applyFont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right" vertical="center"/>
    </xf>
    <xf numFmtId="169" fontId="5" fillId="2" borderId="2" xfId="0" applyNumberFormat="1" applyFont="1" applyFill="1" applyBorder="1" applyAlignment="1">
      <alignment horizontal="center" vertical="center" wrapText="1"/>
    </xf>
    <xf numFmtId="169" fontId="6" fillId="3" borderId="5" xfId="0" applyNumberFormat="1" applyFont="1" applyFill="1" applyBorder="1" applyAlignment="1">
      <alignment horizontal="right" vertical="center" wrapText="1"/>
    </xf>
    <xf numFmtId="169" fontId="6" fillId="3" borderId="7" xfId="0" applyNumberFormat="1" applyFont="1" applyFill="1" applyBorder="1" applyAlignment="1">
      <alignment horizontal="right" vertical="center" wrapText="1"/>
    </xf>
    <xf numFmtId="169" fontId="6" fillId="2" borderId="7" xfId="0" applyNumberFormat="1" applyFont="1" applyFill="1" applyBorder="1" applyAlignment="1">
      <alignment horizontal="right" vertical="center" wrapText="1"/>
    </xf>
    <xf numFmtId="169" fontId="6" fillId="4" borderId="2" xfId="0" applyNumberFormat="1" applyFont="1" applyFill="1" applyBorder="1" applyAlignment="1">
      <alignment horizontal="right" vertical="center" wrapText="1"/>
    </xf>
    <xf numFmtId="169" fontId="29" fillId="4" borderId="2" xfId="0" applyNumberFormat="1" applyFont="1" applyFill="1" applyBorder="1" applyAlignment="1">
      <alignment horizontal="right" vertical="center" wrapText="1"/>
    </xf>
    <xf numFmtId="169" fontId="6" fillId="0" borderId="0" xfId="0" applyNumberFormat="1" applyFont="1" applyBorder="1" applyAlignment="1">
      <alignment horizontal="right" vertical="center" wrapText="1"/>
    </xf>
    <xf numFmtId="169" fontId="15" fillId="0" borderId="16" xfId="0" applyNumberFormat="1" applyFont="1" applyBorder="1" applyAlignment="1">
      <alignment horizontal="center" vertical="center" wrapText="1"/>
    </xf>
    <xf numFmtId="169" fontId="15" fillId="0" borderId="7" xfId="3" applyNumberFormat="1" applyFont="1" applyBorder="1" applyAlignment="1">
      <alignment horizontal="center" vertical="center" wrapText="1"/>
    </xf>
    <xf numFmtId="169" fontId="15" fillId="0" borderId="38" xfId="3" applyNumberFormat="1" applyFont="1" applyBorder="1" applyAlignment="1">
      <alignment horizontal="center" vertical="center" wrapText="1"/>
    </xf>
    <xf numFmtId="169" fontId="27" fillId="0" borderId="2" xfId="0" applyNumberFormat="1" applyFont="1" applyBorder="1" applyAlignment="1">
      <alignment horizontal="center" vertical="center" wrapText="1"/>
    </xf>
    <xf numFmtId="169" fontId="3" fillId="0" borderId="0" xfId="0" applyNumberFormat="1" applyFont="1" applyBorder="1" applyAlignment="1">
      <alignment horizontal="right" vertical="center" wrapText="1"/>
    </xf>
    <xf numFmtId="169" fontId="0" fillId="2" borderId="0" xfId="0" applyNumberFormat="1" applyFill="1"/>
    <xf numFmtId="169" fontId="0" fillId="0" borderId="0" xfId="0" applyNumberFormat="1"/>
    <xf numFmtId="169" fontId="20" fillId="2" borderId="3" xfId="1" applyNumberFormat="1" applyFont="1" applyFill="1" applyBorder="1" applyAlignment="1">
      <alignment horizontal="center" vertical="center" wrapText="1"/>
    </xf>
    <xf numFmtId="169" fontId="21" fillId="3" borderId="34" xfId="1" applyNumberFormat="1" applyFont="1" applyFill="1" applyBorder="1" applyAlignment="1">
      <alignment horizontal="right" vertical="center" wrapText="1"/>
    </xf>
    <xf numFmtId="169" fontId="21" fillId="3" borderId="20" xfId="1" applyNumberFormat="1" applyFont="1" applyFill="1" applyBorder="1" applyAlignment="1">
      <alignment horizontal="right" vertical="center" wrapText="1"/>
    </xf>
    <xf numFmtId="169" fontId="5" fillId="0" borderId="0" xfId="1" applyNumberFormat="1" applyFont="1" applyBorder="1" applyAlignment="1">
      <alignment horizontal="right" vertical="center" wrapText="1"/>
    </xf>
    <xf numFmtId="169" fontId="3" fillId="0" borderId="17" xfId="1" applyNumberFormat="1" applyFont="1" applyBorder="1" applyAlignment="1">
      <alignment horizontal="center" vertical="center" wrapText="1"/>
    </xf>
    <xf numFmtId="169" fontId="3" fillId="0" borderId="20" xfId="1" applyNumberFormat="1" applyFont="1" applyBorder="1" applyAlignment="1">
      <alignment horizontal="right" vertical="center" wrapText="1"/>
    </xf>
    <xf numFmtId="169" fontId="3" fillId="2" borderId="0" xfId="1" applyNumberFormat="1" applyFont="1" applyFill="1" applyBorder="1" applyAlignment="1">
      <alignment horizontal="right" vertical="center" wrapText="1"/>
    </xf>
    <xf numFmtId="169" fontId="5" fillId="2" borderId="13" xfId="1" applyNumberFormat="1" applyFont="1" applyFill="1" applyBorder="1" applyAlignment="1">
      <alignment horizontal="center" vertical="center" wrapText="1"/>
    </xf>
    <xf numFmtId="169" fontId="6" fillId="3" borderId="57" xfId="1" applyNumberFormat="1" applyFont="1" applyFill="1" applyBorder="1" applyAlignment="1">
      <alignment horizontal="right" vertical="center" wrapText="1"/>
    </xf>
    <xf numFmtId="169" fontId="6" fillId="3" borderId="8" xfId="1" applyNumberFormat="1" applyFont="1" applyFill="1" applyBorder="1" applyAlignment="1">
      <alignment horizontal="right" vertical="center" wrapText="1"/>
    </xf>
    <xf numFmtId="169" fontId="6" fillId="2" borderId="8" xfId="1" applyNumberFormat="1" applyFont="1" applyFill="1" applyBorder="1" applyAlignment="1">
      <alignment horizontal="right" vertical="center" wrapText="1"/>
    </xf>
    <xf numFmtId="169" fontId="25" fillId="0" borderId="13" xfId="1" applyNumberFormat="1" applyFont="1" applyBorder="1" applyAlignment="1">
      <alignment horizontal="right" vertical="center" wrapText="1"/>
    </xf>
    <xf numFmtId="169" fontId="5" fillId="0" borderId="21" xfId="1" applyNumberFormat="1" applyFont="1" applyBorder="1" applyAlignment="1">
      <alignment horizontal="right" vertical="center" wrapText="1"/>
    </xf>
    <xf numFmtId="169" fontId="3" fillId="0" borderId="18" xfId="1" applyNumberFormat="1" applyFont="1" applyBorder="1" applyAlignment="1">
      <alignment horizontal="center" vertical="center" wrapText="1"/>
    </xf>
    <xf numFmtId="169" fontId="3" fillId="0" borderId="27" xfId="1" applyNumberFormat="1" applyFont="1" applyBorder="1" applyAlignment="1">
      <alignment horizontal="right" vertical="center" wrapText="1"/>
    </xf>
    <xf numFmtId="169" fontId="5" fillId="2" borderId="2" xfId="1" applyNumberFormat="1" applyFont="1" applyFill="1" applyBorder="1" applyAlignment="1">
      <alignment horizontal="center" vertical="center" wrapText="1"/>
    </xf>
    <xf numFmtId="169" fontId="6" fillId="3" borderId="5" xfId="1" applyNumberFormat="1" applyFont="1" applyFill="1" applyBorder="1" applyAlignment="1">
      <alignment horizontal="right" vertical="center" wrapText="1"/>
    </xf>
    <xf numFmtId="169" fontId="6" fillId="3" borderId="7" xfId="1" applyNumberFormat="1" applyFont="1" applyFill="1" applyBorder="1" applyAlignment="1">
      <alignment horizontal="right" vertical="center" wrapText="1"/>
    </xf>
    <xf numFmtId="169" fontId="6" fillId="2" borderId="7" xfId="1" applyNumberFormat="1" applyFont="1" applyFill="1" applyBorder="1" applyAlignment="1">
      <alignment horizontal="right" vertical="center" wrapText="1"/>
    </xf>
    <xf numFmtId="169" fontId="25" fillId="0" borderId="2" xfId="1" applyNumberFormat="1" applyFont="1" applyBorder="1" applyAlignment="1">
      <alignment horizontal="right" vertical="center" wrapText="1"/>
    </xf>
    <xf numFmtId="169" fontId="5" fillId="0" borderId="75" xfId="1" applyNumberFormat="1" applyFont="1" applyBorder="1" applyAlignment="1">
      <alignment horizontal="right" vertical="center" wrapText="1"/>
    </xf>
    <xf numFmtId="169" fontId="3" fillId="0" borderId="16" xfId="1" applyNumberFormat="1" applyFont="1" applyBorder="1" applyAlignment="1">
      <alignment horizontal="center" vertical="center" wrapText="1"/>
    </xf>
    <xf numFmtId="169" fontId="3" fillId="0" borderId="7" xfId="1" applyNumberFormat="1" applyFont="1" applyBorder="1" applyAlignment="1">
      <alignment horizontal="right" vertical="center" wrapText="1"/>
    </xf>
    <xf numFmtId="169" fontId="5" fillId="2" borderId="29" xfId="1" applyNumberFormat="1" applyFont="1" applyFill="1" applyBorder="1" applyAlignment="1">
      <alignment horizontal="center" vertical="center" wrapText="1"/>
    </xf>
    <xf numFmtId="169" fontId="6" fillId="3" borderId="31" xfId="1" applyNumberFormat="1" applyFont="1" applyFill="1" applyBorder="1" applyAlignment="1">
      <alignment horizontal="right" vertical="center" wrapText="1"/>
    </xf>
    <xf numFmtId="169" fontId="6" fillId="3" borderId="27" xfId="1" applyNumberFormat="1" applyFont="1" applyFill="1" applyBorder="1" applyAlignment="1">
      <alignment horizontal="right" vertical="center" wrapText="1"/>
    </xf>
    <xf numFmtId="169" fontId="6" fillId="2" borderId="27" xfId="1" applyNumberFormat="1" applyFont="1" applyFill="1" applyBorder="1" applyAlignment="1">
      <alignment horizontal="right" vertical="center" wrapText="1"/>
    </xf>
    <xf numFmtId="169" fontId="25" fillId="0" borderId="29" xfId="1" applyNumberFormat="1" applyFont="1" applyBorder="1" applyAlignment="1">
      <alignment horizontal="right" vertical="center" wrapText="1"/>
    </xf>
    <xf numFmtId="169" fontId="5" fillId="0" borderId="40" xfId="1" applyNumberFormat="1" applyFont="1" applyBorder="1" applyAlignment="1">
      <alignment horizontal="right" vertical="center" wrapText="1"/>
    </xf>
    <xf numFmtId="169" fontId="3" fillId="0" borderId="42" xfId="1" applyNumberFormat="1" applyFont="1" applyBorder="1" applyAlignment="1">
      <alignment horizontal="center" vertical="center" wrapText="1"/>
    </xf>
    <xf numFmtId="169" fontId="20" fillId="2" borderId="30" xfId="1" applyNumberFormat="1" applyFont="1" applyFill="1" applyBorder="1" applyAlignment="1">
      <alignment horizontal="center" vertical="center" wrapText="1"/>
    </xf>
    <xf numFmtId="169" fontId="21" fillId="3" borderId="32" xfId="1" applyNumberFormat="1" applyFont="1" applyFill="1" applyBorder="1" applyAlignment="1">
      <alignment horizontal="right" vertical="center" wrapText="1"/>
    </xf>
    <xf numFmtId="169" fontId="21" fillId="3" borderId="35" xfId="1" applyNumberFormat="1" applyFont="1" applyFill="1" applyBorder="1" applyAlignment="1">
      <alignment horizontal="right" vertical="center" wrapText="1"/>
    </xf>
    <xf numFmtId="169" fontId="20" fillId="0" borderId="39" xfId="1" applyNumberFormat="1" applyFont="1" applyBorder="1" applyAlignment="1">
      <alignment horizontal="right" vertical="center" wrapText="1"/>
    </xf>
    <xf numFmtId="169" fontId="15" fillId="0" borderId="33" xfId="1" applyNumberFormat="1" applyFont="1" applyBorder="1" applyAlignment="1">
      <alignment horizontal="center" vertical="center" wrapText="1"/>
    </xf>
    <xf numFmtId="169" fontId="15" fillId="0" borderId="39" xfId="1" applyNumberFormat="1" applyFont="1" applyBorder="1" applyAlignment="1">
      <alignment horizontal="right" vertical="center" wrapText="1"/>
    </xf>
    <xf numFmtId="169" fontId="20" fillId="0" borderId="41" xfId="1" applyNumberFormat="1" applyFont="1" applyBorder="1" applyAlignment="1">
      <alignment horizontal="right" vertical="center" wrapText="1"/>
    </xf>
    <xf numFmtId="169" fontId="15" fillId="0" borderId="17" xfId="1" applyNumberFormat="1" applyFont="1" applyBorder="1" applyAlignment="1">
      <alignment horizontal="center" vertical="center" wrapText="1"/>
    </xf>
    <xf numFmtId="169" fontId="15" fillId="0" borderId="41" xfId="1" applyNumberFormat="1" applyFont="1" applyBorder="1" applyAlignment="1">
      <alignment horizontal="right" vertical="center" wrapText="1"/>
    </xf>
    <xf numFmtId="0" fontId="14" fillId="4" borderId="7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/>
    </xf>
    <xf numFmtId="170" fontId="40" fillId="6" borderId="3" xfId="2" applyNumberFormat="1" applyFont="1" applyFill="1" applyBorder="1" applyAlignment="1">
      <alignment horizontal="right" vertical="center" wrapText="1"/>
    </xf>
    <xf numFmtId="0" fontId="38" fillId="0" borderId="64" xfId="0" applyFont="1" applyBorder="1" applyAlignment="1">
      <alignment horizontal="center" vertical="center" wrapText="1"/>
    </xf>
    <xf numFmtId="171" fontId="21" fillId="2" borderId="20" xfId="1" applyNumberFormat="1" applyFont="1" applyFill="1" applyBorder="1" applyAlignment="1">
      <alignment horizontal="right" vertical="center" wrapText="1"/>
    </xf>
    <xf numFmtId="171" fontId="21" fillId="3" borderId="20" xfId="1" applyNumberFormat="1" applyFont="1" applyFill="1" applyBorder="1" applyAlignment="1">
      <alignment horizontal="right" vertical="center" wrapText="1"/>
    </xf>
    <xf numFmtId="171" fontId="21" fillId="2" borderId="37" xfId="1" applyNumberFormat="1" applyFont="1" applyFill="1" applyBorder="1" applyAlignment="1">
      <alignment horizontal="right" vertical="center" wrapText="1"/>
    </xf>
    <xf numFmtId="171" fontId="25" fillId="0" borderId="3" xfId="1" applyNumberFormat="1" applyFont="1" applyBorder="1" applyAlignment="1">
      <alignment horizontal="right" vertical="center" wrapText="1"/>
    </xf>
    <xf numFmtId="171" fontId="21" fillId="3" borderId="34" xfId="1" applyNumberFormat="1" applyFont="1" applyFill="1" applyBorder="1" applyAlignment="1">
      <alignment horizontal="right" vertical="center" wrapText="1"/>
    </xf>
    <xf numFmtId="171" fontId="20" fillId="0" borderId="3" xfId="1" applyNumberFormat="1" applyFont="1" applyBorder="1" applyAlignment="1">
      <alignment horizontal="right" vertical="center" wrapText="1"/>
    </xf>
    <xf numFmtId="171" fontId="27" fillId="0" borderId="3" xfId="1" applyNumberFormat="1" applyFont="1" applyBorder="1" applyAlignment="1">
      <alignment horizontal="right" vertical="center" wrapText="1"/>
    </xf>
    <xf numFmtId="171" fontId="21" fillId="2" borderId="35" xfId="1" applyNumberFormat="1" applyFont="1" applyFill="1" applyBorder="1" applyAlignment="1">
      <alignment horizontal="right" vertical="center" wrapText="1"/>
    </xf>
    <xf numFmtId="171" fontId="21" fillId="3" borderId="35" xfId="1" applyNumberFormat="1" applyFont="1" applyFill="1" applyBorder="1" applyAlignment="1">
      <alignment horizontal="right" vertical="center" wrapText="1"/>
    </xf>
    <xf numFmtId="171" fontId="21" fillId="2" borderId="36" xfId="1" applyNumberFormat="1" applyFont="1" applyFill="1" applyBorder="1" applyAlignment="1">
      <alignment horizontal="right" vertical="center" wrapText="1"/>
    </xf>
    <xf numFmtId="171" fontId="25" fillId="0" borderId="30" xfId="1" applyNumberFormat="1" applyFont="1" applyBorder="1" applyAlignment="1">
      <alignment horizontal="right" vertical="center" wrapText="1"/>
    </xf>
    <xf numFmtId="171" fontId="21" fillId="3" borderId="32" xfId="1" applyNumberFormat="1" applyFont="1" applyFill="1" applyBorder="1" applyAlignment="1">
      <alignment horizontal="right" vertical="center" wrapText="1"/>
    </xf>
    <xf numFmtId="171" fontId="21" fillId="0" borderId="35" xfId="1" applyNumberFormat="1" applyFont="1" applyBorder="1" applyAlignment="1">
      <alignment horizontal="right" vertical="center" wrapText="1"/>
    </xf>
    <xf numFmtId="171" fontId="21" fillId="0" borderId="36" xfId="1" applyNumberFormat="1" applyFont="1" applyBorder="1" applyAlignment="1">
      <alignment horizontal="right" vertical="center" wrapText="1"/>
    </xf>
    <xf numFmtId="171" fontId="27" fillId="0" borderId="30" xfId="1" applyNumberFormat="1" applyFont="1" applyBorder="1" applyAlignment="1">
      <alignment horizontal="right" vertical="center" wrapText="1"/>
    </xf>
    <xf numFmtId="171" fontId="21" fillId="0" borderId="20" xfId="1" applyNumberFormat="1" applyFont="1" applyBorder="1" applyAlignment="1">
      <alignment horizontal="right" vertical="center" wrapText="1"/>
    </xf>
    <xf numFmtId="171" fontId="21" fillId="0" borderId="37" xfId="1" applyNumberFormat="1" applyFont="1" applyBorder="1" applyAlignment="1">
      <alignment horizontal="right" vertical="center" wrapText="1"/>
    </xf>
    <xf numFmtId="171" fontId="25" fillId="0" borderId="13" xfId="1" applyNumberFormat="1" applyFont="1" applyBorder="1" applyAlignment="1">
      <alignment horizontal="right" vertical="center" wrapText="1"/>
    </xf>
    <xf numFmtId="171" fontId="25" fillId="0" borderId="2" xfId="1" applyNumberFormat="1" applyFont="1" applyBorder="1" applyAlignment="1">
      <alignment horizontal="right" vertical="center" wrapText="1"/>
    </xf>
    <xf numFmtId="171" fontId="25" fillId="0" borderId="29" xfId="1" applyNumberFormat="1" applyFont="1" applyBorder="1" applyAlignment="1">
      <alignment horizontal="right" vertical="center" wrapText="1"/>
    </xf>
    <xf numFmtId="171" fontId="27" fillId="0" borderId="13" xfId="1" applyNumberFormat="1" applyFont="1" applyBorder="1" applyAlignment="1">
      <alignment horizontal="right" vertical="center" wrapText="1"/>
    </xf>
    <xf numFmtId="171" fontId="27" fillId="0" borderId="2" xfId="1" applyNumberFormat="1" applyFont="1" applyBorder="1" applyAlignment="1">
      <alignment horizontal="right" vertical="center" wrapText="1"/>
    </xf>
    <xf numFmtId="171" fontId="27" fillId="0" borderId="29" xfId="1" applyNumberFormat="1" applyFont="1" applyBorder="1" applyAlignment="1">
      <alignment horizontal="right" vertical="center" wrapText="1"/>
    </xf>
    <xf numFmtId="171" fontId="15" fillId="0" borderId="35" xfId="1" applyNumberFormat="1" applyFont="1" applyBorder="1" applyAlignment="1">
      <alignment horizontal="right" vertical="center" wrapText="1"/>
    </xf>
    <xf numFmtId="171" fontId="15" fillId="0" borderId="20" xfId="1" applyNumberFormat="1" applyFont="1" applyBorder="1" applyAlignment="1">
      <alignment horizontal="right" vertical="center" wrapText="1"/>
    </xf>
    <xf numFmtId="171" fontId="15" fillId="0" borderId="36" xfId="1" applyNumberFormat="1" applyFont="1" applyBorder="1" applyAlignment="1">
      <alignment horizontal="right" vertical="center" wrapText="1"/>
    </xf>
    <xf numFmtId="171" fontId="15" fillId="0" borderId="37" xfId="1" applyNumberFormat="1" applyFont="1" applyBorder="1" applyAlignment="1">
      <alignment horizontal="right" vertical="center" wrapText="1"/>
    </xf>
    <xf numFmtId="171" fontId="29" fillId="0" borderId="0" xfId="0" applyNumberFormat="1" applyFont="1" applyBorder="1" applyAlignment="1">
      <alignment vertical="center" wrapText="1"/>
    </xf>
    <xf numFmtId="171" fontId="3" fillId="0" borderId="0" xfId="1" applyNumberFormat="1" applyFont="1" applyBorder="1" applyAlignment="1">
      <alignment horizontal="right" vertical="center" wrapText="1"/>
    </xf>
    <xf numFmtId="171" fontId="3" fillId="0" borderId="0" xfId="0" applyNumberFormat="1" applyFont="1" applyBorder="1" applyAlignment="1">
      <alignment vertical="center" wrapText="1"/>
    </xf>
    <xf numFmtId="171" fontId="15" fillId="0" borderId="21" xfId="1" applyNumberFormat="1" applyFont="1" applyBorder="1" applyAlignment="1">
      <alignment horizontal="right" vertical="center" wrapText="1"/>
    </xf>
    <xf numFmtId="171" fontId="15" fillId="0" borderId="75" xfId="1" applyNumberFormat="1" applyFont="1" applyBorder="1" applyAlignment="1">
      <alignment horizontal="right" vertical="center" wrapText="1"/>
    </xf>
    <xf numFmtId="171" fontId="15" fillId="0" borderId="40" xfId="1" applyNumberFormat="1" applyFont="1" applyBorder="1" applyAlignment="1">
      <alignment horizontal="right" vertical="center" wrapText="1"/>
    </xf>
    <xf numFmtId="171" fontId="15" fillId="0" borderId="3" xfId="1" applyNumberFormat="1" applyFont="1" applyBorder="1" applyAlignment="1">
      <alignment horizontal="right" vertical="center" wrapText="1"/>
    </xf>
    <xf numFmtId="171" fontId="15" fillId="0" borderId="13" xfId="1" applyNumberFormat="1" applyFont="1" applyBorder="1" applyAlignment="1">
      <alignment horizontal="right" vertical="center" wrapText="1"/>
    </xf>
    <xf numFmtId="171" fontId="15" fillId="0" borderId="2" xfId="1" applyNumberFormat="1" applyFont="1" applyBorder="1" applyAlignment="1">
      <alignment horizontal="right" vertical="center" wrapText="1"/>
    </xf>
    <xf numFmtId="171" fontId="15" fillId="0" borderId="29" xfId="1" applyNumberFormat="1" applyFont="1" applyBorder="1" applyAlignment="1">
      <alignment horizontal="right" vertical="center" wrapText="1"/>
    </xf>
    <xf numFmtId="171" fontId="15" fillId="0" borderId="30" xfId="1" applyNumberFormat="1" applyFont="1" applyBorder="1" applyAlignment="1">
      <alignment horizontal="right" vertical="center" wrapText="1"/>
    </xf>
    <xf numFmtId="171" fontId="6" fillId="3" borderId="57" xfId="1" applyNumberFormat="1" applyFont="1" applyFill="1" applyBorder="1" applyAlignment="1">
      <alignment horizontal="right" vertical="center" wrapText="1"/>
    </xf>
    <xf numFmtId="171" fontId="6" fillId="3" borderId="5" xfId="1" applyNumberFormat="1" applyFont="1" applyFill="1" applyBorder="1" applyAlignment="1">
      <alignment horizontal="right" vertical="center" wrapText="1"/>
    </xf>
    <xf numFmtId="171" fontId="6" fillId="3" borderId="31" xfId="1" applyNumberFormat="1" applyFont="1" applyFill="1" applyBorder="1" applyAlignment="1">
      <alignment horizontal="right" vertical="center" wrapText="1"/>
    </xf>
    <xf numFmtId="171" fontId="6" fillId="2" borderId="8" xfId="1" applyNumberFormat="1" applyFont="1" applyFill="1" applyBorder="1" applyAlignment="1">
      <alignment horizontal="right" vertical="center" wrapText="1"/>
    </xf>
    <xf numFmtId="171" fontId="6" fillId="2" borderId="7" xfId="1" applyNumberFormat="1" applyFont="1" applyFill="1" applyBorder="1" applyAlignment="1">
      <alignment horizontal="right" vertical="center" wrapText="1"/>
    </xf>
    <xf numFmtId="171" fontId="6" fillId="2" borderId="27" xfId="1" applyNumberFormat="1" applyFont="1" applyFill="1" applyBorder="1" applyAlignment="1">
      <alignment horizontal="right" vertical="center" wrapText="1"/>
    </xf>
    <xf numFmtId="0" fontId="32" fillId="2" borderId="13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78" xfId="0" applyFont="1" applyFill="1" applyBorder="1" applyAlignment="1">
      <alignment horizontal="center" vertical="center"/>
    </xf>
    <xf numFmtId="0" fontId="32" fillId="2" borderId="79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8" fillId="2" borderId="80" xfId="0" applyFont="1" applyFill="1" applyBorder="1" applyAlignment="1">
      <alignment horizontal="center" vertical="center"/>
    </xf>
    <xf numFmtId="0" fontId="38" fillId="2" borderId="81" xfId="0" applyFont="1" applyFill="1" applyBorder="1" applyAlignment="1">
      <alignment horizontal="center" vertical="center"/>
    </xf>
    <xf numFmtId="0" fontId="38" fillId="2" borderId="63" xfId="0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4" xfId="0" applyFont="1" applyBorder="1" applyAlignment="1">
      <alignment vertical="center" wrapText="1"/>
    </xf>
    <xf numFmtId="0" fontId="27" fillId="0" borderId="81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25" fillId="0" borderId="83" xfId="0" applyFont="1" applyBorder="1" applyAlignment="1">
      <alignment horizontal="left" vertical="center" wrapText="1"/>
    </xf>
    <xf numFmtId="0" fontId="15" fillId="0" borderId="84" xfId="0" applyFont="1" applyBorder="1" applyAlignment="1">
      <alignment horizontal="left" vertical="center" wrapText="1"/>
    </xf>
    <xf numFmtId="166" fontId="17" fillId="2" borderId="27" xfId="0" applyNumberFormat="1" applyFont="1" applyFill="1" applyBorder="1" applyAlignment="1">
      <alignment horizontal="center" vertical="center" wrapText="1"/>
    </xf>
    <xf numFmtId="166" fontId="17" fillId="2" borderId="26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9" fillId="2" borderId="69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85" xfId="0" applyFont="1" applyFill="1" applyBorder="1" applyAlignment="1">
      <alignment horizontal="left" vertical="center" wrapText="1"/>
    </xf>
    <xf numFmtId="0" fontId="4" fillId="2" borderId="86" xfId="0" applyFont="1" applyFill="1" applyBorder="1" applyAlignment="1">
      <alignment horizontal="left" vertical="center" wrapText="1"/>
    </xf>
    <xf numFmtId="166" fontId="15" fillId="2" borderId="27" xfId="0" applyNumberFormat="1" applyFont="1" applyFill="1" applyBorder="1" applyAlignment="1">
      <alignment horizontal="center" vertical="center" wrapText="1"/>
    </xf>
    <xf numFmtId="166" fontId="15" fillId="2" borderId="26" xfId="0" applyNumberFormat="1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69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166" fontId="18" fillId="2" borderId="13" xfId="1" applyNumberFormat="1" applyFont="1" applyFill="1" applyBorder="1" applyAlignment="1">
      <alignment horizontal="center" vertical="center" wrapText="1"/>
    </xf>
    <xf numFmtId="166" fontId="18" fillId="2" borderId="43" xfId="1" applyNumberFormat="1" applyFont="1" applyFill="1" applyBorder="1" applyAlignment="1">
      <alignment horizontal="center" vertical="center" wrapText="1"/>
    </xf>
    <xf numFmtId="166" fontId="18" fillId="2" borderId="69" xfId="1" quotePrefix="1" applyNumberFormat="1" applyFont="1" applyFill="1" applyBorder="1" applyAlignment="1">
      <alignment horizontal="left" vertical="center" wrapText="1"/>
    </xf>
    <xf numFmtId="166" fontId="18" fillId="2" borderId="26" xfId="1" applyNumberFormat="1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7" fontId="8" fillId="2" borderId="27" xfId="0" applyNumberFormat="1" applyFont="1" applyFill="1" applyBorder="1" applyAlignment="1">
      <alignment horizontal="center" vertical="center" wrapText="1"/>
    </xf>
    <xf numFmtId="167" fontId="16" fillId="2" borderId="69" xfId="0" applyNumberFormat="1" applyFont="1" applyFill="1" applyBorder="1" applyAlignment="1">
      <alignment horizontal="center" vertical="center" wrapText="1"/>
    </xf>
    <xf numFmtId="167" fontId="16" fillId="2" borderId="26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8" fillId="2" borderId="87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166" fontId="4" fillId="5" borderId="27" xfId="1" applyNumberFormat="1" applyFont="1" applyFill="1" applyBorder="1" applyAlignment="1">
      <alignment horizontal="center" vertical="center" wrapText="1"/>
    </xf>
    <xf numFmtId="0" fontId="10" fillId="5" borderId="69" xfId="0" applyFont="1" applyFill="1" applyBorder="1"/>
    <xf numFmtId="0" fontId="10" fillId="5" borderId="26" xfId="0" applyFont="1" applyFill="1" applyBorder="1"/>
    <xf numFmtId="166" fontId="3" fillId="2" borderId="27" xfId="1" applyNumberFormat="1" applyFont="1" applyFill="1" applyBorder="1" applyAlignment="1">
      <alignment horizontal="center" vertical="center" wrapText="1"/>
    </xf>
    <xf numFmtId="0" fontId="0" fillId="0" borderId="69" xfId="0" applyBorder="1"/>
    <xf numFmtId="0" fontId="0" fillId="0" borderId="26" xfId="0" applyBorder="1"/>
    <xf numFmtId="165" fontId="20" fillId="0" borderId="43" xfId="1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165" fontId="20" fillId="2" borderId="56" xfId="1" applyNumberFormat="1" applyFont="1" applyFill="1" applyBorder="1" applyAlignment="1">
      <alignment horizontal="left" vertical="center"/>
    </xf>
    <xf numFmtId="165" fontId="20" fillId="2" borderId="28" xfId="1" applyNumberFormat="1" applyFont="1" applyFill="1" applyBorder="1" applyAlignment="1">
      <alignment horizontal="left" vertical="center"/>
    </xf>
    <xf numFmtId="165" fontId="25" fillId="2" borderId="29" xfId="1" applyNumberFormat="1" applyFont="1" applyFill="1" applyBorder="1" applyAlignment="1">
      <alignment horizontal="left" vertical="center"/>
    </xf>
    <xf numFmtId="165" fontId="25" fillId="2" borderId="43" xfId="1" applyNumberFormat="1" applyFont="1" applyFill="1" applyBorder="1" applyAlignment="1">
      <alignment horizontal="left" vertical="center"/>
    </xf>
    <xf numFmtId="165" fontId="25" fillId="2" borderId="53" xfId="1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5" fontId="20" fillId="2" borderId="29" xfId="1" applyNumberFormat="1" applyFont="1" applyFill="1" applyBorder="1" applyAlignment="1">
      <alignment horizontal="left" vertical="center"/>
    </xf>
    <xf numFmtId="165" fontId="20" fillId="2" borderId="43" xfId="1" applyNumberFormat="1" applyFont="1" applyFill="1" applyBorder="1" applyAlignment="1">
      <alignment horizontal="left" vertical="center"/>
    </xf>
    <xf numFmtId="165" fontId="20" fillId="2" borderId="53" xfId="1" applyNumberFormat="1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4">
    <cellStyle name="Euro" xfId="1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Layout" topLeftCell="A22" zoomScaleNormal="100" workbookViewId="0">
      <selection activeCell="I5" sqref="I5"/>
    </sheetView>
  </sheetViews>
  <sheetFormatPr baseColWidth="10" defaultColWidth="11" defaultRowHeight="11.25" x14ac:dyDescent="0.15"/>
  <cols>
    <col min="1" max="1" width="27.125" style="3" customWidth="1"/>
    <col min="2" max="3" width="11" style="3"/>
    <col min="4" max="4" width="24.375" style="3" customWidth="1"/>
    <col min="5" max="16384" width="11" style="3"/>
  </cols>
  <sheetData>
    <row r="1" spans="1:12" s="1" customFormat="1" ht="25.5" customHeight="1" thickBot="1" x14ac:dyDescent="0.2">
      <c r="A1" s="461" t="s">
        <v>151</v>
      </c>
      <c r="B1" s="462"/>
      <c r="C1" s="462"/>
      <c r="D1" s="462"/>
      <c r="E1" s="304"/>
      <c r="F1" s="304"/>
      <c r="G1" s="305"/>
      <c r="H1" s="306"/>
      <c r="I1" s="4"/>
      <c r="J1" s="4"/>
      <c r="K1" s="4"/>
      <c r="L1" s="4"/>
    </row>
    <row r="2" spans="1:12" s="1" customFormat="1" ht="17.25" customHeight="1" x14ac:dyDescent="0.15">
      <c r="A2" s="463" t="s">
        <v>40</v>
      </c>
      <c r="B2" s="464"/>
      <c r="C2" s="463"/>
      <c r="D2" s="464"/>
      <c r="E2" s="464"/>
      <c r="F2" s="465"/>
      <c r="G2" s="305"/>
      <c r="H2" s="306"/>
      <c r="I2" s="4"/>
      <c r="J2" s="4"/>
      <c r="K2" s="4"/>
      <c r="L2" s="4"/>
    </row>
    <row r="3" spans="1:12" s="2" customFormat="1" ht="17.25" customHeight="1" thickBot="1" x14ac:dyDescent="0.2">
      <c r="A3" s="466" t="s">
        <v>41</v>
      </c>
      <c r="B3" s="467"/>
      <c r="C3" s="468"/>
      <c r="D3" s="469"/>
      <c r="E3" s="469"/>
      <c r="F3" s="470"/>
      <c r="G3" s="307"/>
      <c r="H3" s="308"/>
      <c r="I3" s="15"/>
      <c r="J3" s="15"/>
      <c r="K3" s="15"/>
      <c r="L3" s="15"/>
    </row>
    <row r="4" spans="1:12" s="2" customFormat="1" ht="17.25" customHeight="1" thickBot="1" x14ac:dyDescent="0.2">
      <c r="A4" s="353" t="s">
        <v>42</v>
      </c>
      <c r="B4" s="455"/>
      <c r="C4" s="456"/>
      <c r="D4" s="456"/>
      <c r="E4" s="456"/>
      <c r="F4" s="457"/>
      <c r="G4" s="307"/>
      <c r="H4" s="308"/>
      <c r="I4" s="15"/>
      <c r="J4" s="15"/>
      <c r="K4" s="15"/>
      <c r="L4" s="15"/>
    </row>
    <row r="5" spans="1:12" ht="33.75" customHeight="1" thickBot="1" x14ac:dyDescent="0.2">
      <c r="A5" s="458" t="s">
        <v>160</v>
      </c>
      <c r="B5" s="459"/>
      <c r="C5" s="459"/>
      <c r="D5" s="459"/>
      <c r="E5" s="459"/>
      <c r="F5" s="460"/>
      <c r="G5" s="309"/>
      <c r="H5" s="309"/>
      <c r="I5" s="66"/>
      <c r="J5" s="66"/>
      <c r="K5" s="66"/>
      <c r="L5" s="66"/>
    </row>
    <row r="6" spans="1:12" ht="19.5" customHeight="1" x14ac:dyDescent="0.15">
      <c r="A6" s="310" t="s">
        <v>67</v>
      </c>
      <c r="B6" s="311" t="s">
        <v>71</v>
      </c>
      <c r="C6" s="312" t="s">
        <v>72</v>
      </c>
      <c r="D6" s="310" t="s">
        <v>68</v>
      </c>
      <c r="E6" s="311" t="s">
        <v>71</v>
      </c>
      <c r="F6" s="352" t="s">
        <v>72</v>
      </c>
      <c r="G6" s="309"/>
      <c r="H6" s="309"/>
      <c r="I6" s="66"/>
      <c r="J6" s="66"/>
      <c r="K6" s="66"/>
      <c r="L6" s="66"/>
    </row>
    <row r="7" spans="1:12" ht="23.25" customHeight="1" thickBot="1" x14ac:dyDescent="0.2">
      <c r="A7" s="313" t="s">
        <v>164</v>
      </c>
      <c r="B7" s="314" t="s">
        <v>161</v>
      </c>
      <c r="C7" s="315" t="s">
        <v>162</v>
      </c>
      <c r="D7" s="410" t="s">
        <v>164</v>
      </c>
      <c r="E7" s="314" t="s">
        <v>163</v>
      </c>
      <c r="F7" s="313" t="s">
        <v>162</v>
      </c>
      <c r="G7" s="309"/>
      <c r="H7" s="309"/>
      <c r="I7" s="66"/>
      <c r="J7" s="66"/>
      <c r="K7" s="66"/>
      <c r="L7" s="66"/>
    </row>
    <row r="8" spans="1:12" ht="23.25" thickBot="1" x14ac:dyDescent="0.2">
      <c r="A8" s="316" t="s">
        <v>74</v>
      </c>
      <c r="B8" s="317"/>
      <c r="C8" s="318"/>
      <c r="D8" s="319" t="s">
        <v>73</v>
      </c>
      <c r="E8" s="317"/>
      <c r="F8" s="317"/>
      <c r="G8" s="309"/>
      <c r="H8" s="309"/>
      <c r="I8" s="66"/>
      <c r="J8" s="66"/>
      <c r="K8" s="66"/>
      <c r="L8" s="66"/>
    </row>
    <row r="9" spans="1:12" ht="22.5" x14ac:dyDescent="0.15">
      <c r="A9" s="320" t="s">
        <v>152</v>
      </c>
      <c r="B9" s="321"/>
      <c r="C9" s="322"/>
      <c r="D9" s="323" t="s">
        <v>153</v>
      </c>
      <c r="E9" s="324"/>
      <c r="F9" s="324"/>
      <c r="G9" s="309"/>
      <c r="H9" s="309"/>
      <c r="I9" s="66"/>
      <c r="J9" s="66"/>
      <c r="K9" s="66"/>
      <c r="L9" s="66"/>
    </row>
    <row r="10" spans="1:12" x14ac:dyDescent="0.15">
      <c r="A10" s="325" t="s">
        <v>75</v>
      </c>
      <c r="B10" s="326"/>
      <c r="C10" s="327"/>
      <c r="D10" s="328" t="s">
        <v>29</v>
      </c>
      <c r="E10" s="326"/>
      <c r="F10" s="326"/>
      <c r="G10" s="309"/>
      <c r="H10" s="309"/>
      <c r="I10" s="66"/>
      <c r="J10" s="66"/>
      <c r="K10" s="66"/>
      <c r="L10" s="66"/>
    </row>
    <row r="11" spans="1:12" x14ac:dyDescent="0.15">
      <c r="A11" s="325" t="s">
        <v>76</v>
      </c>
      <c r="B11" s="326"/>
      <c r="C11" s="327"/>
      <c r="D11" s="328" t="s">
        <v>29</v>
      </c>
      <c r="E11" s="326"/>
      <c r="F11" s="326"/>
      <c r="G11" s="309"/>
      <c r="H11" s="309"/>
      <c r="I11" s="66"/>
      <c r="J11" s="66"/>
      <c r="K11" s="66"/>
      <c r="L11" s="66"/>
    </row>
    <row r="12" spans="1:12" x14ac:dyDescent="0.15">
      <c r="A12" s="325" t="s">
        <v>77</v>
      </c>
      <c r="B12" s="326"/>
      <c r="C12" s="327"/>
      <c r="D12" s="328" t="s">
        <v>29</v>
      </c>
      <c r="E12" s="326"/>
      <c r="F12" s="326"/>
      <c r="G12" s="309"/>
      <c r="H12" s="309"/>
      <c r="I12" s="66"/>
      <c r="J12" s="66"/>
      <c r="K12" s="66"/>
      <c r="L12" s="66"/>
    </row>
    <row r="13" spans="1:12" x14ac:dyDescent="0.15">
      <c r="A13" s="325" t="s">
        <v>29</v>
      </c>
      <c r="B13" s="326"/>
      <c r="C13" s="327"/>
      <c r="D13" s="328" t="s">
        <v>29</v>
      </c>
      <c r="E13" s="326"/>
      <c r="F13" s="326"/>
      <c r="G13" s="309"/>
      <c r="H13" s="309"/>
      <c r="I13" s="66"/>
      <c r="J13" s="66"/>
      <c r="K13" s="66"/>
      <c r="L13" s="66"/>
    </row>
    <row r="14" spans="1:12" x14ac:dyDescent="0.15">
      <c r="A14" s="325" t="s">
        <v>29</v>
      </c>
      <c r="B14" s="326"/>
      <c r="C14" s="327"/>
      <c r="D14" s="328" t="s">
        <v>29</v>
      </c>
      <c r="E14" s="326"/>
      <c r="F14" s="326"/>
      <c r="G14" s="309"/>
      <c r="H14" s="309"/>
      <c r="I14" s="66"/>
      <c r="J14" s="66"/>
      <c r="K14" s="66"/>
      <c r="L14" s="66"/>
    </row>
    <row r="15" spans="1:12" x14ac:dyDescent="0.15">
      <c r="A15" s="325" t="s">
        <v>29</v>
      </c>
      <c r="B15" s="326"/>
      <c r="C15" s="327"/>
      <c r="D15" s="328" t="s">
        <v>29</v>
      </c>
      <c r="E15" s="326"/>
      <c r="F15" s="326"/>
      <c r="G15" s="309"/>
      <c r="H15" s="309"/>
      <c r="I15" s="66"/>
      <c r="J15" s="66"/>
      <c r="K15" s="66"/>
      <c r="L15" s="66"/>
    </row>
    <row r="16" spans="1:12" x14ac:dyDescent="0.15">
      <c r="A16" s="325" t="s">
        <v>29</v>
      </c>
      <c r="B16" s="326"/>
      <c r="C16" s="327"/>
      <c r="D16" s="328" t="s">
        <v>29</v>
      </c>
      <c r="E16" s="326"/>
      <c r="F16" s="326"/>
      <c r="G16" s="309"/>
      <c r="H16" s="309"/>
      <c r="I16" s="66"/>
      <c r="J16" s="66"/>
      <c r="K16" s="66"/>
      <c r="L16" s="66"/>
    </row>
    <row r="17" spans="1:12" x14ac:dyDescent="0.15">
      <c r="A17" s="325" t="s">
        <v>29</v>
      </c>
      <c r="B17" s="326"/>
      <c r="C17" s="327"/>
      <c r="D17" s="328" t="s">
        <v>29</v>
      </c>
      <c r="E17" s="329"/>
      <c r="F17" s="329"/>
      <c r="G17" s="309"/>
      <c r="H17" s="309"/>
      <c r="I17" s="66"/>
      <c r="J17" s="66"/>
      <c r="K17" s="66"/>
      <c r="L17" s="66"/>
    </row>
    <row r="18" spans="1:12" ht="21" customHeight="1" thickBot="1" x14ac:dyDescent="0.2">
      <c r="A18" s="330" t="s">
        <v>81</v>
      </c>
      <c r="B18" s="331"/>
      <c r="C18" s="332"/>
      <c r="D18" s="333" t="s">
        <v>93</v>
      </c>
      <c r="E18" s="334">
        <f>SUM(E10:E17)</f>
        <v>0</v>
      </c>
      <c r="F18" s="334">
        <f>SUM(F10:F17)</f>
        <v>0</v>
      </c>
      <c r="G18" s="309"/>
      <c r="H18" s="309"/>
      <c r="I18" s="66"/>
      <c r="J18" s="66"/>
      <c r="K18" s="66"/>
      <c r="L18" s="66"/>
    </row>
    <row r="19" spans="1:12" ht="22.5" x14ac:dyDescent="0.15">
      <c r="A19" s="320" t="s">
        <v>154</v>
      </c>
      <c r="B19" s="321"/>
      <c r="C19" s="322"/>
      <c r="D19" s="323" t="s">
        <v>158</v>
      </c>
      <c r="E19" s="335"/>
      <c r="F19" s="336"/>
      <c r="G19" s="309"/>
      <c r="H19" s="309"/>
      <c r="I19" s="66"/>
      <c r="J19" s="66"/>
      <c r="K19" s="66"/>
      <c r="L19" s="66"/>
    </row>
    <row r="20" spans="1:12" x14ac:dyDescent="0.15">
      <c r="A20" s="325" t="s">
        <v>82</v>
      </c>
      <c r="B20" s="326"/>
      <c r="C20" s="327"/>
      <c r="D20" s="328" t="s">
        <v>155</v>
      </c>
      <c r="E20" s="322"/>
      <c r="F20" s="337"/>
      <c r="G20" s="351" t="s">
        <v>159</v>
      </c>
      <c r="H20" s="309"/>
      <c r="I20" s="66"/>
      <c r="J20" s="66"/>
      <c r="K20" s="66"/>
      <c r="L20" s="66"/>
    </row>
    <row r="21" spans="1:12" x14ac:dyDescent="0.15">
      <c r="A21" s="325" t="s">
        <v>83</v>
      </c>
      <c r="B21" s="326"/>
      <c r="C21" s="327"/>
      <c r="D21" s="328" t="s">
        <v>29</v>
      </c>
      <c r="E21" s="322"/>
      <c r="F21" s="338"/>
      <c r="G21" s="309"/>
      <c r="H21" s="309"/>
      <c r="I21" s="66"/>
      <c r="J21" s="66"/>
      <c r="K21" s="66"/>
      <c r="L21" s="66"/>
    </row>
    <row r="22" spans="1:12" x14ac:dyDescent="0.15">
      <c r="A22" s="325" t="s">
        <v>84</v>
      </c>
      <c r="B22" s="326"/>
      <c r="C22" s="327"/>
      <c r="D22" s="328" t="s">
        <v>29</v>
      </c>
      <c r="E22" s="322"/>
      <c r="F22" s="338"/>
      <c r="G22" s="309"/>
      <c r="H22" s="309"/>
      <c r="I22" s="66"/>
      <c r="J22" s="66"/>
      <c r="K22" s="66"/>
      <c r="L22" s="66"/>
    </row>
    <row r="23" spans="1:12" x14ac:dyDescent="0.15">
      <c r="A23" s="325" t="s">
        <v>29</v>
      </c>
      <c r="B23" s="326"/>
      <c r="C23" s="327"/>
      <c r="D23" s="328" t="s">
        <v>29</v>
      </c>
      <c r="E23" s="322"/>
      <c r="F23" s="338"/>
      <c r="G23" s="309"/>
      <c r="H23" s="309"/>
      <c r="I23" s="66"/>
      <c r="J23" s="66"/>
      <c r="K23" s="66"/>
      <c r="L23" s="66"/>
    </row>
    <row r="24" spans="1:12" x14ac:dyDescent="0.15">
      <c r="A24" s="325" t="s">
        <v>29</v>
      </c>
      <c r="B24" s="326"/>
      <c r="C24" s="327"/>
      <c r="D24" s="328" t="s">
        <v>29</v>
      </c>
      <c r="E24" s="322"/>
      <c r="F24" s="338"/>
      <c r="G24" s="309"/>
      <c r="H24" s="309"/>
      <c r="I24" s="66"/>
      <c r="J24" s="66"/>
      <c r="K24" s="66"/>
      <c r="L24" s="66"/>
    </row>
    <row r="25" spans="1:12" x14ac:dyDescent="0.15">
      <c r="A25" s="325" t="s">
        <v>29</v>
      </c>
      <c r="B25" s="326"/>
      <c r="C25" s="327"/>
      <c r="D25" s="328" t="s">
        <v>29</v>
      </c>
      <c r="E25" s="322"/>
      <c r="F25" s="338"/>
      <c r="G25" s="309"/>
      <c r="H25" s="309"/>
      <c r="I25" s="66"/>
      <c r="J25" s="66"/>
      <c r="K25" s="66"/>
      <c r="L25" s="66"/>
    </row>
    <row r="26" spans="1:12" ht="22.5" customHeight="1" x14ac:dyDescent="0.15">
      <c r="A26" s="325" t="s">
        <v>29</v>
      </c>
      <c r="B26" s="326"/>
      <c r="C26" s="327"/>
      <c r="D26" s="328" t="s">
        <v>29</v>
      </c>
      <c r="E26" s="339"/>
      <c r="F26" s="340"/>
      <c r="G26" s="309"/>
      <c r="H26" s="309"/>
      <c r="I26" s="66"/>
      <c r="J26" s="66"/>
      <c r="K26" s="66"/>
      <c r="L26" s="66"/>
    </row>
    <row r="27" spans="1:12" ht="21.75" customHeight="1" thickBot="1" x14ac:dyDescent="0.2">
      <c r="A27" s="325" t="s">
        <v>85</v>
      </c>
      <c r="B27" s="326"/>
      <c r="C27" s="327"/>
      <c r="D27" s="333" t="s">
        <v>94</v>
      </c>
      <c r="E27" s="341"/>
      <c r="F27" s="342">
        <f>SUM(F20:F26)</f>
        <v>0</v>
      </c>
      <c r="G27" s="309"/>
      <c r="H27" s="309"/>
      <c r="I27" s="66"/>
      <c r="J27" s="66"/>
      <c r="K27" s="66"/>
      <c r="L27" s="66"/>
    </row>
    <row r="28" spans="1:12" ht="21" customHeight="1" thickBot="1" x14ac:dyDescent="0.2">
      <c r="A28" s="343" t="s">
        <v>64</v>
      </c>
      <c r="B28" s="317"/>
      <c r="C28" s="318"/>
      <c r="D28" s="344" t="s">
        <v>92</v>
      </c>
      <c r="E28" s="334">
        <f>+E27+E18</f>
        <v>0</v>
      </c>
      <c r="F28" s="334">
        <f>+F27+F18</f>
        <v>0</v>
      </c>
      <c r="G28" s="309"/>
      <c r="H28" s="309"/>
      <c r="I28" s="66"/>
      <c r="J28" s="66"/>
      <c r="K28" s="66"/>
      <c r="L28" s="66"/>
    </row>
    <row r="29" spans="1:12" ht="20.25" customHeight="1" x14ac:dyDescent="0.15">
      <c r="A29" s="320" t="s">
        <v>78</v>
      </c>
      <c r="B29" s="326"/>
      <c r="C29" s="327"/>
      <c r="D29" s="345" t="s">
        <v>91</v>
      </c>
      <c r="E29" s="326"/>
      <c r="F29" s="326"/>
      <c r="G29" s="309"/>
      <c r="H29" s="309"/>
      <c r="I29" s="66"/>
      <c r="J29" s="66"/>
      <c r="K29" s="66"/>
      <c r="L29" s="66"/>
    </row>
    <row r="30" spans="1:12" ht="18.75" customHeight="1" x14ac:dyDescent="0.15">
      <c r="A30" s="330" t="s">
        <v>7</v>
      </c>
      <c r="B30" s="331"/>
      <c r="C30" s="332"/>
      <c r="D30" s="346" t="s">
        <v>90</v>
      </c>
      <c r="E30" s="331"/>
      <c r="F30" s="331"/>
      <c r="G30" s="309"/>
      <c r="H30" s="309"/>
      <c r="I30" s="66"/>
      <c r="J30" s="66"/>
      <c r="K30" s="66"/>
      <c r="L30" s="66"/>
    </row>
    <row r="31" spans="1:12" x14ac:dyDescent="0.15">
      <c r="A31" s="330" t="s">
        <v>79</v>
      </c>
      <c r="B31" s="331"/>
      <c r="C31" s="332"/>
      <c r="D31" s="330" t="s">
        <v>89</v>
      </c>
      <c r="E31" s="331"/>
      <c r="F31" s="331"/>
      <c r="G31" s="309"/>
      <c r="H31" s="309"/>
      <c r="I31" s="66"/>
      <c r="J31" s="66"/>
      <c r="K31" s="66"/>
      <c r="L31" s="66"/>
    </row>
    <row r="32" spans="1:12" ht="24.75" customHeight="1" thickBot="1" x14ac:dyDescent="0.2">
      <c r="A32" s="316" t="s">
        <v>80</v>
      </c>
      <c r="B32" s="317"/>
      <c r="C32" s="318"/>
      <c r="D32" s="316" t="s">
        <v>88</v>
      </c>
      <c r="E32" s="317"/>
      <c r="F32" s="317"/>
      <c r="G32" s="309"/>
      <c r="H32" s="309"/>
      <c r="I32" s="66"/>
      <c r="J32" s="66"/>
      <c r="K32" s="66"/>
      <c r="L32" s="66"/>
    </row>
    <row r="33" spans="1:12" ht="27" customHeight="1" thickBot="1" x14ac:dyDescent="0.2">
      <c r="A33" s="347" t="s">
        <v>86</v>
      </c>
      <c r="B33" s="348">
        <f>SUM(B8:B32)</f>
        <v>0</v>
      </c>
      <c r="C33" s="349">
        <f>SUM(C8:C32)</f>
        <v>0</v>
      </c>
      <c r="D33" s="344" t="s">
        <v>87</v>
      </c>
      <c r="E33" s="334">
        <f>+E8+E28+E29+E30+E31+E32</f>
        <v>0</v>
      </c>
      <c r="F33" s="334">
        <f>+F8+F28+F29+F30+F31+F32</f>
        <v>0</v>
      </c>
      <c r="G33" s="309"/>
      <c r="H33" s="309"/>
      <c r="I33" s="66"/>
      <c r="J33" s="66"/>
      <c r="K33" s="66"/>
      <c r="L33" s="66"/>
    </row>
    <row r="34" spans="1:12" ht="27" customHeight="1" thickBot="1" x14ac:dyDescent="0.2">
      <c r="A34" s="347" t="s">
        <v>69</v>
      </c>
      <c r="B34" s="334" t="str">
        <f>IF(E33&gt;B33,E33-B33,"")</f>
        <v/>
      </c>
      <c r="C34" s="348" t="str">
        <f>IF(F33&gt;C33,F33-C33,"")</f>
        <v/>
      </c>
      <c r="D34" s="344" t="s">
        <v>70</v>
      </c>
      <c r="E34" s="334" t="str">
        <f>+IF(B33&gt;E33,B33-E33,"")</f>
        <v/>
      </c>
      <c r="F34" s="334" t="str">
        <f>+IF(C33&gt;F33,C33-F33,"")</f>
        <v/>
      </c>
      <c r="G34" s="309"/>
      <c r="H34" s="309"/>
      <c r="I34" s="66"/>
      <c r="J34" s="66"/>
      <c r="K34" s="66"/>
      <c r="L34" s="66"/>
    </row>
    <row r="35" spans="1:12" x14ac:dyDescent="0.15">
      <c r="A35" s="309"/>
      <c r="B35" s="309"/>
      <c r="C35" s="309"/>
      <c r="D35" s="309"/>
      <c r="E35" s="309"/>
      <c r="F35" s="309"/>
      <c r="G35" s="309"/>
      <c r="H35" s="309"/>
      <c r="I35" s="66"/>
      <c r="J35" s="66"/>
      <c r="K35" s="66"/>
      <c r="L35" s="66"/>
    </row>
    <row r="36" spans="1:12" x14ac:dyDescent="0.2">
      <c r="A36" s="350" t="s">
        <v>172</v>
      </c>
      <c r="B36" s="309"/>
      <c r="C36" s="309"/>
      <c r="D36" s="309"/>
      <c r="E36" s="309"/>
      <c r="F36" s="309"/>
      <c r="G36" s="309"/>
      <c r="H36" s="309"/>
      <c r="I36" s="66"/>
      <c r="J36" s="66"/>
      <c r="K36" s="66"/>
      <c r="L36" s="66"/>
    </row>
    <row r="37" spans="1:12" x14ac:dyDescent="0.2">
      <c r="A37" s="350" t="s">
        <v>173</v>
      </c>
      <c r="B37" s="309"/>
      <c r="C37" s="309"/>
      <c r="D37" s="309"/>
      <c r="E37" s="309"/>
      <c r="F37" s="309"/>
      <c r="G37" s="309"/>
      <c r="H37" s="309"/>
      <c r="I37" s="66"/>
      <c r="J37" s="66"/>
      <c r="K37" s="66"/>
      <c r="L37" s="66"/>
    </row>
    <row r="38" spans="1:12" x14ac:dyDescent="0.15">
      <c r="A38" s="309"/>
      <c r="B38" s="309"/>
      <c r="C38" s="309"/>
      <c r="D38" s="309"/>
      <c r="E38" s="309"/>
      <c r="F38" s="309"/>
      <c r="G38" s="309"/>
      <c r="H38" s="309"/>
      <c r="I38" s="66"/>
      <c r="J38" s="66"/>
      <c r="K38" s="66"/>
      <c r="L38" s="66"/>
    </row>
    <row r="39" spans="1:12" x14ac:dyDescent="0.15">
      <c r="A39" s="309"/>
      <c r="B39" s="309"/>
      <c r="C39" s="309"/>
      <c r="D39" s="309"/>
      <c r="E39" s="309"/>
      <c r="F39" s="309"/>
      <c r="G39" s="309"/>
      <c r="H39" s="309"/>
      <c r="I39" s="66"/>
      <c r="J39" s="66"/>
      <c r="K39" s="66"/>
      <c r="L39" s="66"/>
    </row>
    <row r="40" spans="1:12" x14ac:dyDescent="0.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</sheetData>
  <mergeCells count="7">
    <mergeCell ref="B4:F4"/>
    <mergeCell ref="A5:F5"/>
    <mergeCell ref="A1:D1"/>
    <mergeCell ref="A2:B2"/>
    <mergeCell ref="C2:F2"/>
    <mergeCell ref="A3:B3"/>
    <mergeCell ref="C3:F3"/>
  </mergeCells>
  <phoneticPr fontId="2" type="noConversion"/>
  <pageMargins left="0.39" right="0.36" top="0.984251969" bottom="0.984251969" header="0.4921259845" footer="0.4921259845"/>
  <pageSetup paperSize="9" scale="58" orientation="portrait" r:id="rId1"/>
  <headerFooter alignWithMargins="0">
    <oddHeader>&amp;C&amp;"Verdana,Gras"&amp;12Solidarity Ukraine&amp;RFondation de France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4"/>
  <sheetViews>
    <sheetView tabSelected="1" zoomScale="90" zoomScaleNormal="90" workbookViewId="0">
      <selection activeCell="E5" sqref="E5"/>
    </sheetView>
  </sheetViews>
  <sheetFormatPr baseColWidth="10" defaultRowHeight="11.25" x14ac:dyDescent="0.15"/>
  <cols>
    <col min="1" max="1" width="5.125" bestFit="1" customWidth="1"/>
    <col min="2" max="2" width="34.125" customWidth="1"/>
    <col min="3" max="3" width="12.875" customWidth="1"/>
    <col min="4" max="4" width="9" customWidth="1"/>
    <col min="5" max="5" width="12" style="367" bestFit="1" customWidth="1"/>
    <col min="6" max="6" width="13.25" style="367" bestFit="1" customWidth="1"/>
    <col min="7" max="7" width="1.125" style="224" customWidth="1"/>
    <col min="8" max="8" width="13.125" style="367" bestFit="1" customWidth="1"/>
    <col min="9" max="10" width="13.625" style="367" bestFit="1" customWidth="1"/>
    <col min="11" max="11" width="13.25" style="367" bestFit="1" customWidth="1"/>
    <col min="12" max="12" width="14.625" style="367" customWidth="1"/>
    <col min="13" max="13" width="1.5" style="225" customWidth="1"/>
    <col min="14" max="14" width="5.125" style="225" bestFit="1" customWidth="1"/>
    <col min="15" max="15" width="34.125" customWidth="1"/>
    <col min="16" max="16" width="12.875" customWidth="1"/>
    <col min="17" max="17" width="6.375" customWidth="1"/>
    <col min="18" max="18" width="10.875" customWidth="1"/>
    <col min="19" max="19" width="10.375" customWidth="1"/>
    <col min="20" max="20" width="1.125" customWidth="1"/>
    <col min="21" max="24" width="10" customWidth="1"/>
    <col min="25" max="25" width="11.5" customWidth="1"/>
  </cols>
  <sheetData>
    <row r="1" spans="1:36" ht="38.25" customHeight="1" x14ac:dyDescent="0.15">
      <c r="A1" s="536" t="s">
        <v>156</v>
      </c>
      <c r="B1" s="537"/>
      <c r="C1" s="538" t="s">
        <v>101</v>
      </c>
      <c r="D1" s="539"/>
      <c r="E1" s="539"/>
      <c r="F1" s="540"/>
      <c r="G1" s="71"/>
      <c r="H1" s="541" t="s">
        <v>132</v>
      </c>
      <c r="I1" s="542"/>
      <c r="J1" s="543"/>
      <c r="K1" s="544"/>
      <c r="L1" s="545"/>
      <c r="M1" s="546"/>
      <c r="N1" s="527" t="s">
        <v>133</v>
      </c>
      <c r="O1" s="528"/>
      <c r="P1" s="528"/>
      <c r="Q1" s="528"/>
      <c r="R1" s="528"/>
      <c r="S1" s="529"/>
      <c r="T1" s="72"/>
      <c r="U1" s="530" t="s">
        <v>134</v>
      </c>
      <c r="V1" s="531"/>
      <c r="W1" s="531"/>
      <c r="X1" s="531"/>
      <c r="Y1" s="532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27" customHeight="1" thickBot="1" x14ac:dyDescent="0.2">
      <c r="A2" s="50" t="s">
        <v>40</v>
      </c>
      <c r="B2" s="54"/>
      <c r="C2" s="533"/>
      <c r="D2" s="534"/>
      <c r="E2" s="534"/>
      <c r="F2" s="535"/>
      <c r="G2" s="71"/>
      <c r="H2" s="374"/>
      <c r="I2" s="374"/>
      <c r="J2" s="374"/>
      <c r="K2" s="374"/>
      <c r="L2" s="374"/>
      <c r="M2" s="73"/>
      <c r="N2" s="226"/>
      <c r="O2" s="226" t="s">
        <v>40</v>
      </c>
      <c r="P2" s="518">
        <f>C2</f>
        <v>0</v>
      </c>
      <c r="Q2" s="518"/>
      <c r="R2" s="518"/>
      <c r="S2" s="519"/>
      <c r="T2" s="74"/>
      <c r="U2" s="75"/>
      <c r="V2" s="75"/>
      <c r="W2" s="75"/>
      <c r="X2" s="75"/>
      <c r="Y2" s="75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54.75" customHeight="1" thickBot="1" x14ac:dyDescent="0.2">
      <c r="A3" s="58" t="s">
        <v>41</v>
      </c>
      <c r="B3" s="55"/>
      <c r="C3" s="520"/>
      <c r="D3" s="521"/>
      <c r="E3" s="521"/>
      <c r="F3" s="522"/>
      <c r="G3" s="71"/>
      <c r="H3" s="523" t="s">
        <v>165</v>
      </c>
      <c r="I3" s="524"/>
      <c r="J3" s="409"/>
      <c r="K3" s="525" t="s">
        <v>157</v>
      </c>
      <c r="L3" s="526"/>
      <c r="M3" s="73"/>
      <c r="N3" s="227"/>
      <c r="O3" s="227" t="s">
        <v>41</v>
      </c>
      <c r="P3" s="511">
        <f>C3</f>
        <v>0</v>
      </c>
      <c r="Q3" s="511"/>
      <c r="R3" s="511"/>
      <c r="S3" s="512"/>
      <c r="T3" s="74"/>
      <c r="U3" s="76"/>
      <c r="V3" s="76"/>
      <c r="W3" s="75"/>
      <c r="X3" s="75"/>
      <c r="Y3" s="75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5.5" customHeight="1" thickBot="1" x14ac:dyDescent="0.2">
      <c r="A4" s="408" t="s">
        <v>42</v>
      </c>
      <c r="B4" s="56"/>
      <c r="C4" s="513"/>
      <c r="D4" s="514"/>
      <c r="E4" s="514"/>
      <c r="F4" s="515"/>
      <c r="G4" s="71"/>
      <c r="H4" s="374"/>
      <c r="I4" s="374"/>
      <c r="J4" s="374"/>
      <c r="K4" s="516" t="s">
        <v>137</v>
      </c>
      <c r="L4" s="517"/>
      <c r="M4" s="73"/>
      <c r="N4" s="228"/>
      <c r="O4" s="228" t="s">
        <v>42</v>
      </c>
      <c r="P4" s="518">
        <f>C4</f>
        <v>0</v>
      </c>
      <c r="Q4" s="518"/>
      <c r="R4" s="518"/>
      <c r="S4" s="519"/>
      <c r="T4" s="74"/>
      <c r="U4" s="75"/>
      <c r="V4" s="75"/>
      <c r="W4" s="75"/>
      <c r="X4" s="503" t="s">
        <v>137</v>
      </c>
      <c r="Y4" s="504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51.75" thickBot="1" x14ac:dyDescent="0.2">
      <c r="A5" s="10"/>
      <c r="B5" s="77" t="s">
        <v>105</v>
      </c>
      <c r="C5" s="12" t="s">
        <v>44</v>
      </c>
      <c r="D5" s="13" t="s">
        <v>36</v>
      </c>
      <c r="E5" s="354" t="s">
        <v>171</v>
      </c>
      <c r="F5" s="368" t="s">
        <v>170</v>
      </c>
      <c r="G5" s="78"/>
      <c r="H5" s="375" t="s">
        <v>169</v>
      </c>
      <c r="I5" s="383" t="s">
        <v>168</v>
      </c>
      <c r="J5" s="391" t="s">
        <v>167</v>
      </c>
      <c r="K5" s="398" t="s">
        <v>166</v>
      </c>
      <c r="L5" s="368" t="s">
        <v>138</v>
      </c>
      <c r="M5" s="79"/>
      <c r="N5" s="80"/>
      <c r="O5" s="81" t="s">
        <v>110</v>
      </c>
      <c r="P5" s="82" t="s">
        <v>44</v>
      </c>
      <c r="Q5" s="83" t="s">
        <v>36</v>
      </c>
      <c r="R5" s="84" t="s">
        <v>140</v>
      </c>
      <c r="S5" s="85" t="s">
        <v>141</v>
      </c>
      <c r="T5" s="86"/>
      <c r="U5" s="87" t="s">
        <v>142</v>
      </c>
      <c r="V5" s="88" t="s">
        <v>143</v>
      </c>
      <c r="W5" s="89" t="s">
        <v>144</v>
      </c>
      <c r="X5" s="89" t="s">
        <v>145</v>
      </c>
      <c r="Y5" s="89" t="s">
        <v>146</v>
      </c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</row>
    <row r="6" spans="1:36" ht="19.5" customHeight="1" x14ac:dyDescent="0.15">
      <c r="A6" s="90">
        <v>1</v>
      </c>
      <c r="B6" s="18" t="s">
        <v>43</v>
      </c>
      <c r="C6" s="91"/>
      <c r="D6" s="92"/>
      <c r="E6" s="355"/>
      <c r="F6" s="369"/>
      <c r="G6" s="71"/>
      <c r="H6" s="376"/>
      <c r="I6" s="384"/>
      <c r="J6" s="392"/>
      <c r="K6" s="399"/>
      <c r="L6" s="369"/>
      <c r="M6" s="73"/>
      <c r="N6" s="93">
        <v>1</v>
      </c>
      <c r="O6" s="94" t="s">
        <v>43</v>
      </c>
      <c r="P6" s="95"/>
      <c r="Q6" s="96"/>
      <c r="R6" s="97"/>
      <c r="S6" s="98"/>
      <c r="T6" s="74"/>
      <c r="U6" s="99"/>
      <c r="V6" s="100"/>
      <c r="W6" s="100"/>
      <c r="X6" s="101"/>
      <c r="Y6" s="102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</row>
    <row r="7" spans="1:36" ht="12.75" x14ac:dyDescent="0.15">
      <c r="A7" s="20" t="s">
        <v>30</v>
      </c>
      <c r="B7" s="103" t="s">
        <v>28</v>
      </c>
      <c r="C7" s="104"/>
      <c r="D7" s="105"/>
      <c r="E7" s="356"/>
      <c r="F7" s="370"/>
      <c r="G7" s="71"/>
      <c r="H7" s="377"/>
      <c r="I7" s="385"/>
      <c r="J7" s="393"/>
      <c r="K7" s="400"/>
      <c r="L7" s="370"/>
      <c r="M7" s="73"/>
      <c r="N7" s="106" t="s">
        <v>30</v>
      </c>
      <c r="O7" s="107" t="s">
        <v>28</v>
      </c>
      <c r="P7" s="108"/>
      <c r="Q7" s="109"/>
      <c r="R7" s="110"/>
      <c r="S7" s="111"/>
      <c r="T7" s="74"/>
      <c r="U7" s="112"/>
      <c r="V7" s="113"/>
      <c r="W7" s="113"/>
      <c r="X7" s="111"/>
      <c r="Y7" s="114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36" ht="12.75" x14ac:dyDescent="0.15">
      <c r="A8" s="20" t="s">
        <v>31</v>
      </c>
      <c r="B8" s="21" t="s">
        <v>4</v>
      </c>
      <c r="C8" s="115" t="s">
        <v>45</v>
      </c>
      <c r="D8" s="116"/>
      <c r="E8" s="357"/>
      <c r="F8" s="411">
        <f>E8*D8</f>
        <v>0</v>
      </c>
      <c r="G8" s="71"/>
      <c r="H8" s="378"/>
      <c r="I8" s="386"/>
      <c r="J8" s="394"/>
      <c r="K8" s="418">
        <f>SUM(H8:J8)</f>
        <v>0</v>
      </c>
      <c r="L8" s="411">
        <f>F8-K8</f>
        <v>0</v>
      </c>
      <c r="M8" s="73"/>
      <c r="N8" s="106" t="s">
        <v>31</v>
      </c>
      <c r="O8" s="117" t="s">
        <v>4</v>
      </c>
      <c r="P8" s="118" t="s">
        <v>45</v>
      </c>
      <c r="Q8" s="229">
        <f>$D8</f>
        <v>0</v>
      </c>
      <c r="R8" s="119">
        <f>E8*$J$3</f>
        <v>0</v>
      </c>
      <c r="S8" s="120">
        <f>R8*Q8</f>
        <v>0</v>
      </c>
      <c r="T8" s="74"/>
      <c r="U8" s="121">
        <f t="shared" ref="U8:W9" si="0">H8*$J$3</f>
        <v>0</v>
      </c>
      <c r="V8" s="122">
        <f t="shared" si="0"/>
        <v>0</v>
      </c>
      <c r="W8" s="119">
        <f t="shared" si="0"/>
        <v>0</v>
      </c>
      <c r="X8" s="120">
        <f>SUM(U8:W8)</f>
        <v>0</v>
      </c>
      <c r="Y8" s="123">
        <f>S8-X8</f>
        <v>0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36" ht="12.75" x14ac:dyDescent="0.15">
      <c r="A9" s="20" t="s">
        <v>32</v>
      </c>
      <c r="B9" s="21" t="s">
        <v>4</v>
      </c>
      <c r="C9" s="115" t="s">
        <v>45</v>
      </c>
      <c r="D9" s="116"/>
      <c r="E9" s="357"/>
      <c r="F9" s="411">
        <f>E9*D9</f>
        <v>0</v>
      </c>
      <c r="G9" s="71"/>
      <c r="H9" s="378"/>
      <c r="I9" s="386"/>
      <c r="J9" s="394"/>
      <c r="K9" s="418">
        <f>SUM(H9:J9)</f>
        <v>0</v>
      </c>
      <c r="L9" s="411">
        <f>F9-K9</f>
        <v>0</v>
      </c>
      <c r="M9" s="73"/>
      <c r="N9" s="106" t="s">
        <v>32</v>
      </c>
      <c r="O9" s="117" t="s">
        <v>4</v>
      </c>
      <c r="P9" s="118" t="s">
        <v>45</v>
      </c>
      <c r="Q9" s="229">
        <f>$D9</f>
        <v>0</v>
      </c>
      <c r="R9" s="119">
        <f>E9*$J$3</f>
        <v>0</v>
      </c>
      <c r="S9" s="120">
        <f>R9*Q9</f>
        <v>0</v>
      </c>
      <c r="T9" s="74"/>
      <c r="U9" s="121">
        <f t="shared" si="0"/>
        <v>0</v>
      </c>
      <c r="V9" s="122">
        <f t="shared" si="0"/>
        <v>0</v>
      </c>
      <c r="W9" s="119">
        <f t="shared" si="0"/>
        <v>0</v>
      </c>
      <c r="X9" s="120">
        <f>SUM(U9:W9)</f>
        <v>0</v>
      </c>
      <c r="Y9" s="123">
        <f>S9-X9</f>
        <v>0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</row>
    <row r="10" spans="1:36" ht="12.75" x14ac:dyDescent="0.15">
      <c r="A10" s="20" t="s">
        <v>33</v>
      </c>
      <c r="B10" s="103" t="s">
        <v>102</v>
      </c>
      <c r="C10" s="104"/>
      <c r="D10" s="105"/>
      <c r="E10" s="356"/>
      <c r="F10" s="412"/>
      <c r="G10" s="71"/>
      <c r="H10" s="377"/>
      <c r="I10" s="385"/>
      <c r="J10" s="393"/>
      <c r="K10" s="419"/>
      <c r="L10" s="412"/>
      <c r="M10" s="73"/>
      <c r="N10" s="106" t="s">
        <v>33</v>
      </c>
      <c r="O10" s="107" t="s">
        <v>102</v>
      </c>
      <c r="P10" s="108"/>
      <c r="Q10" s="108"/>
      <c r="R10" s="110"/>
      <c r="S10" s="111"/>
      <c r="T10" s="74"/>
      <c r="U10" s="124"/>
      <c r="V10" s="125"/>
      <c r="W10" s="110"/>
      <c r="X10" s="111"/>
      <c r="Y10" s="114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36" ht="12.75" x14ac:dyDescent="0.15">
      <c r="A11" s="20" t="s">
        <v>18</v>
      </c>
      <c r="B11" s="21" t="s">
        <v>106</v>
      </c>
      <c r="C11" s="115" t="s">
        <v>46</v>
      </c>
      <c r="D11" s="116"/>
      <c r="E11" s="357"/>
      <c r="F11" s="411">
        <f>E11*D11</f>
        <v>0</v>
      </c>
      <c r="G11" s="71"/>
      <c r="H11" s="378"/>
      <c r="I11" s="386"/>
      <c r="J11" s="394"/>
      <c r="K11" s="418">
        <f>SUM(H11:J11)</f>
        <v>0</v>
      </c>
      <c r="L11" s="411">
        <f>F11-K11</f>
        <v>0</v>
      </c>
      <c r="M11" s="73"/>
      <c r="N11" s="106" t="s">
        <v>18</v>
      </c>
      <c r="O11" s="117" t="s">
        <v>106</v>
      </c>
      <c r="P11" s="118" t="s">
        <v>46</v>
      </c>
      <c r="Q11" s="229">
        <f>$D11</f>
        <v>0</v>
      </c>
      <c r="R11" s="119">
        <f>E11*$J$3</f>
        <v>0</v>
      </c>
      <c r="S11" s="120">
        <f>R11*Q11</f>
        <v>0</v>
      </c>
      <c r="T11" s="74"/>
      <c r="U11" s="121">
        <f t="shared" ref="U11:W12" si="1">H11*$J$3</f>
        <v>0</v>
      </c>
      <c r="V11" s="122">
        <f t="shared" si="1"/>
        <v>0</v>
      </c>
      <c r="W11" s="119">
        <f t="shared" si="1"/>
        <v>0</v>
      </c>
      <c r="X11" s="120">
        <f>SUM(U11:W11)</f>
        <v>0</v>
      </c>
      <c r="Y11" s="123">
        <f>S11-X11</f>
        <v>0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36" ht="12.75" x14ac:dyDescent="0.15">
      <c r="A12" s="20" t="s">
        <v>19</v>
      </c>
      <c r="B12" s="21" t="s">
        <v>106</v>
      </c>
      <c r="C12" s="115" t="s">
        <v>46</v>
      </c>
      <c r="D12" s="116"/>
      <c r="E12" s="357"/>
      <c r="F12" s="411">
        <f>E12*D12</f>
        <v>0</v>
      </c>
      <c r="G12" s="71"/>
      <c r="H12" s="378"/>
      <c r="I12" s="386"/>
      <c r="J12" s="394"/>
      <c r="K12" s="418">
        <f>SUM(H12:J12)</f>
        <v>0</v>
      </c>
      <c r="L12" s="411">
        <f>F12-K12</f>
        <v>0</v>
      </c>
      <c r="M12" s="73"/>
      <c r="N12" s="106" t="s">
        <v>19</v>
      </c>
      <c r="O12" s="117" t="s">
        <v>106</v>
      </c>
      <c r="P12" s="118" t="s">
        <v>46</v>
      </c>
      <c r="Q12" s="229">
        <f>$D12</f>
        <v>0</v>
      </c>
      <c r="R12" s="119">
        <f>E12*$J$3</f>
        <v>0</v>
      </c>
      <c r="S12" s="120">
        <f>R12*Q12</f>
        <v>0</v>
      </c>
      <c r="T12" s="74"/>
      <c r="U12" s="121">
        <f t="shared" si="1"/>
        <v>0</v>
      </c>
      <c r="V12" s="122">
        <f t="shared" si="1"/>
        <v>0</v>
      </c>
      <c r="W12" s="119">
        <f t="shared" si="1"/>
        <v>0</v>
      </c>
      <c r="X12" s="120">
        <f>SUM(U12:W12)</f>
        <v>0</v>
      </c>
      <c r="Y12" s="123">
        <f>S12-X12</f>
        <v>0</v>
      </c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</row>
    <row r="13" spans="1:36" ht="12.75" x14ac:dyDescent="0.15">
      <c r="A13" s="20" t="s">
        <v>34</v>
      </c>
      <c r="B13" s="103" t="s">
        <v>107</v>
      </c>
      <c r="C13" s="104"/>
      <c r="D13" s="105"/>
      <c r="E13" s="356"/>
      <c r="F13" s="412"/>
      <c r="G13" s="71"/>
      <c r="H13" s="377"/>
      <c r="I13" s="385"/>
      <c r="J13" s="393"/>
      <c r="K13" s="419"/>
      <c r="L13" s="412"/>
      <c r="M13" s="73"/>
      <c r="N13" s="106" t="s">
        <v>34</v>
      </c>
      <c r="O13" s="107" t="s">
        <v>107</v>
      </c>
      <c r="P13" s="108"/>
      <c r="Q13" s="109"/>
      <c r="R13" s="110"/>
      <c r="S13" s="111"/>
      <c r="T13" s="74"/>
      <c r="U13" s="124"/>
      <c r="V13" s="125"/>
      <c r="W13" s="110"/>
      <c r="X13" s="111"/>
      <c r="Y13" s="114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</row>
    <row r="14" spans="1:36" ht="12.75" x14ac:dyDescent="0.15">
      <c r="A14" s="20" t="s">
        <v>20</v>
      </c>
      <c r="B14" s="21" t="s">
        <v>108</v>
      </c>
      <c r="C14" s="115" t="s">
        <v>46</v>
      </c>
      <c r="D14" s="116"/>
      <c r="E14" s="357"/>
      <c r="F14" s="411">
        <f>E14*D14</f>
        <v>0</v>
      </c>
      <c r="G14" s="71"/>
      <c r="H14" s="378"/>
      <c r="I14" s="386"/>
      <c r="J14" s="394"/>
      <c r="K14" s="418">
        <f>SUM(H14:J14)</f>
        <v>0</v>
      </c>
      <c r="L14" s="411">
        <f>F14-K14</f>
        <v>0</v>
      </c>
      <c r="M14" s="73"/>
      <c r="N14" s="106" t="s">
        <v>20</v>
      </c>
      <c r="O14" s="117" t="s">
        <v>108</v>
      </c>
      <c r="P14" s="118" t="s">
        <v>46</v>
      </c>
      <c r="Q14" s="229">
        <f>$D14</f>
        <v>0</v>
      </c>
      <c r="R14" s="119">
        <f>E14*$J$3</f>
        <v>0</v>
      </c>
      <c r="S14" s="120">
        <f>R14*Q14</f>
        <v>0</v>
      </c>
      <c r="T14" s="74"/>
      <c r="U14" s="121">
        <f t="shared" ref="U14:W15" si="2">H14*$J$3</f>
        <v>0</v>
      </c>
      <c r="V14" s="122">
        <f t="shared" si="2"/>
        <v>0</v>
      </c>
      <c r="W14" s="119">
        <f t="shared" si="2"/>
        <v>0</v>
      </c>
      <c r="X14" s="120">
        <f>SUM(U14:W14)</f>
        <v>0</v>
      </c>
      <c r="Y14" s="123">
        <f>S14-X14</f>
        <v>0</v>
      </c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</row>
    <row r="15" spans="1:36" ht="13.5" thickBot="1" x14ac:dyDescent="0.2">
      <c r="A15" s="26" t="s">
        <v>21</v>
      </c>
      <c r="B15" s="21" t="s">
        <v>108</v>
      </c>
      <c r="C15" s="115" t="s">
        <v>46</v>
      </c>
      <c r="D15" s="116"/>
      <c r="E15" s="357"/>
      <c r="F15" s="413">
        <f>E15*D15</f>
        <v>0</v>
      </c>
      <c r="G15" s="71"/>
      <c r="H15" s="378"/>
      <c r="I15" s="386"/>
      <c r="J15" s="394"/>
      <c r="K15" s="420">
        <f>SUM(H15:J15)</f>
        <v>0</v>
      </c>
      <c r="L15" s="413">
        <f>F15-K15</f>
        <v>0</v>
      </c>
      <c r="M15" s="73"/>
      <c r="N15" s="126" t="s">
        <v>21</v>
      </c>
      <c r="O15" s="117" t="s">
        <v>108</v>
      </c>
      <c r="P15" s="118" t="s">
        <v>46</v>
      </c>
      <c r="Q15" s="229">
        <f>$D15</f>
        <v>0</v>
      </c>
      <c r="R15" s="119">
        <f>E15*$J$3</f>
        <v>0</v>
      </c>
      <c r="S15" s="127">
        <f>R15*Q15</f>
        <v>0</v>
      </c>
      <c r="T15" s="74"/>
      <c r="U15" s="121">
        <f t="shared" si="2"/>
        <v>0</v>
      </c>
      <c r="V15" s="122">
        <f t="shared" si="2"/>
        <v>0</v>
      </c>
      <c r="W15" s="119">
        <f t="shared" si="2"/>
        <v>0</v>
      </c>
      <c r="X15" s="127">
        <f>SUM(U15:W15)</f>
        <v>0</v>
      </c>
      <c r="Y15" s="128">
        <f>S15-X15</f>
        <v>0</v>
      </c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</row>
    <row r="16" spans="1:36" ht="21" customHeight="1" thickBot="1" x14ac:dyDescent="0.2">
      <c r="A16" s="505" t="s">
        <v>109</v>
      </c>
      <c r="B16" s="506"/>
      <c r="C16" s="129"/>
      <c r="D16" s="129"/>
      <c r="E16" s="358"/>
      <c r="F16" s="414">
        <f>SUM(F8:F15)</f>
        <v>0</v>
      </c>
      <c r="G16" s="130"/>
      <c r="H16" s="428">
        <f>SUM(H8:H15)</f>
        <v>0</v>
      </c>
      <c r="I16" s="429">
        <f>SUM(I8:I15)</f>
        <v>0</v>
      </c>
      <c r="J16" s="430">
        <f>SUM(J8:J15)</f>
        <v>0</v>
      </c>
      <c r="K16" s="421">
        <f>SUM(K8:K15)</f>
        <v>0</v>
      </c>
      <c r="L16" s="414">
        <f>SUM(L8:L15)</f>
        <v>0</v>
      </c>
      <c r="M16" s="131"/>
      <c r="N16" s="507" t="s">
        <v>109</v>
      </c>
      <c r="O16" s="508"/>
      <c r="P16" s="132"/>
      <c r="Q16" s="132"/>
      <c r="R16" s="133"/>
      <c r="S16" s="134">
        <f>SUM(S8:S15)</f>
        <v>0</v>
      </c>
      <c r="T16" s="135"/>
      <c r="U16" s="136">
        <f>SUM(U8:U15)</f>
        <v>0</v>
      </c>
      <c r="V16" s="137">
        <f>SUM(V8:V15)</f>
        <v>0</v>
      </c>
      <c r="W16" s="137">
        <f>SUM(W8:W15)</f>
        <v>0</v>
      </c>
      <c r="X16" s="134">
        <f>SUM(X8:X15)</f>
        <v>0</v>
      </c>
      <c r="Y16" s="138">
        <f>SUM(Y8:Y15)</f>
        <v>0</v>
      </c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</row>
    <row r="17" spans="1:36" ht="12.75" x14ac:dyDescent="0.15">
      <c r="A17" s="139">
        <v>2</v>
      </c>
      <c r="B17" s="140" t="s">
        <v>111</v>
      </c>
      <c r="C17" s="91"/>
      <c r="D17" s="92"/>
      <c r="E17" s="355"/>
      <c r="F17" s="415"/>
      <c r="G17" s="130"/>
      <c r="H17" s="449"/>
      <c r="I17" s="450"/>
      <c r="J17" s="451"/>
      <c r="K17" s="422"/>
      <c r="L17" s="415"/>
      <c r="M17" s="131"/>
      <c r="N17" s="141">
        <v>2</v>
      </c>
      <c r="O17" s="142" t="s">
        <v>111</v>
      </c>
      <c r="P17" s="95"/>
      <c r="Q17" s="96"/>
      <c r="R17" s="97"/>
      <c r="S17" s="98"/>
      <c r="T17" s="135"/>
      <c r="U17" s="99"/>
      <c r="V17" s="100"/>
      <c r="W17" s="100"/>
      <c r="X17" s="98"/>
      <c r="Y17" s="102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</row>
    <row r="18" spans="1:36" ht="12.75" x14ac:dyDescent="0.15">
      <c r="A18" s="143" t="s">
        <v>16</v>
      </c>
      <c r="B18" s="21" t="s">
        <v>108</v>
      </c>
      <c r="C18" s="145" t="s">
        <v>112</v>
      </c>
      <c r="D18" s="116"/>
      <c r="E18" s="357"/>
      <c r="F18" s="411">
        <f>E18*D18</f>
        <v>0</v>
      </c>
      <c r="G18" s="130"/>
      <c r="H18" s="452"/>
      <c r="I18" s="453"/>
      <c r="J18" s="454"/>
      <c r="K18" s="423">
        <f>SUM(H18:J18)</f>
        <v>0</v>
      </c>
      <c r="L18" s="426">
        <f>F18-K18</f>
        <v>0</v>
      </c>
      <c r="M18" s="131"/>
      <c r="N18" s="146" t="s">
        <v>16</v>
      </c>
      <c r="O18" s="117" t="s">
        <v>108</v>
      </c>
      <c r="P18" s="148" t="s">
        <v>112</v>
      </c>
      <c r="Q18" s="229">
        <f>$D18</f>
        <v>0</v>
      </c>
      <c r="R18" s="119">
        <f>E18*$J$3</f>
        <v>0</v>
      </c>
      <c r="S18" s="149">
        <f>R18*Q18</f>
        <v>0</v>
      </c>
      <c r="T18" s="135"/>
      <c r="U18" s="121">
        <f t="shared" ref="U18:W19" si="3">H18*$J$3</f>
        <v>0</v>
      </c>
      <c r="V18" s="122">
        <f t="shared" si="3"/>
        <v>0</v>
      </c>
      <c r="W18" s="119">
        <f t="shared" si="3"/>
        <v>0</v>
      </c>
      <c r="X18" s="149">
        <f>SUM(U18:W18)</f>
        <v>0</v>
      </c>
      <c r="Y18" s="150">
        <f>S18-X18</f>
        <v>0</v>
      </c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</row>
    <row r="19" spans="1:36" ht="13.5" thickBot="1" x14ac:dyDescent="0.2">
      <c r="A19" s="151" t="s">
        <v>17</v>
      </c>
      <c r="B19" s="21" t="s">
        <v>108</v>
      </c>
      <c r="C19" s="145" t="s">
        <v>112</v>
      </c>
      <c r="D19" s="116"/>
      <c r="E19" s="357"/>
      <c r="F19" s="411">
        <f>E19*D19</f>
        <v>0</v>
      </c>
      <c r="G19" s="130"/>
      <c r="H19" s="452"/>
      <c r="I19" s="453"/>
      <c r="J19" s="454"/>
      <c r="K19" s="424">
        <f>SUM(H19:J19)</f>
        <v>0</v>
      </c>
      <c r="L19" s="427">
        <f>F19-K19</f>
        <v>0</v>
      </c>
      <c r="M19" s="131"/>
      <c r="N19" s="152" t="s">
        <v>17</v>
      </c>
      <c r="O19" s="117" t="s">
        <v>108</v>
      </c>
      <c r="P19" s="148" t="s">
        <v>112</v>
      </c>
      <c r="Q19" s="229">
        <f>$D19</f>
        <v>0</v>
      </c>
      <c r="R19" s="119">
        <f>E19*$J$3</f>
        <v>0</v>
      </c>
      <c r="S19" s="153">
        <f>R19*Q19</f>
        <v>0</v>
      </c>
      <c r="T19" s="135"/>
      <c r="U19" s="121">
        <f t="shared" si="3"/>
        <v>0</v>
      </c>
      <c r="V19" s="122">
        <f t="shared" si="3"/>
        <v>0</v>
      </c>
      <c r="W19" s="119">
        <f t="shared" si="3"/>
        <v>0</v>
      </c>
      <c r="X19" s="153">
        <f>SUM(U19:W19)</f>
        <v>0</v>
      </c>
      <c r="Y19" s="154">
        <f>S19-X19</f>
        <v>0</v>
      </c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</row>
    <row r="20" spans="1:36" ht="19.5" customHeight="1" thickBot="1" x14ac:dyDescent="0.2">
      <c r="A20" s="505" t="s">
        <v>116</v>
      </c>
      <c r="B20" s="509"/>
      <c r="C20" s="129"/>
      <c r="D20" s="129"/>
      <c r="E20" s="358"/>
      <c r="F20" s="416">
        <f>SUM(F19,F18)</f>
        <v>0</v>
      </c>
      <c r="G20" s="130"/>
      <c r="H20" s="428">
        <f>SUM(H19,H18)</f>
        <v>0</v>
      </c>
      <c r="I20" s="429">
        <f>SUM(I19,I18)</f>
        <v>0</v>
      </c>
      <c r="J20" s="430">
        <f>SUM(J19,J18)</f>
        <v>0</v>
      </c>
      <c r="K20" s="421">
        <f>SUM(K19,K18)</f>
        <v>0</v>
      </c>
      <c r="L20" s="414">
        <f>SUM(L19,L18)</f>
        <v>0</v>
      </c>
      <c r="M20" s="131"/>
      <c r="N20" s="507" t="s">
        <v>116</v>
      </c>
      <c r="O20" s="510"/>
      <c r="P20" s="132"/>
      <c r="Q20" s="132"/>
      <c r="R20" s="133"/>
      <c r="S20" s="155">
        <f>SUM(S19,S18)</f>
        <v>0</v>
      </c>
      <c r="T20" s="135"/>
      <c r="U20" s="136">
        <f>SUM(U19,U18)</f>
        <v>0</v>
      </c>
      <c r="V20" s="137">
        <f>SUM(V19,V18)</f>
        <v>0</v>
      </c>
      <c r="W20" s="137">
        <f>SUM(W19,W18)</f>
        <v>0</v>
      </c>
      <c r="X20" s="134">
        <f>SUM(X19,X18)</f>
        <v>0</v>
      </c>
      <c r="Y20" s="138">
        <f>SUM(Y19,Y18)</f>
        <v>0</v>
      </c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</row>
    <row r="21" spans="1:36" ht="12.75" x14ac:dyDescent="0.15">
      <c r="A21" s="139">
        <v>3</v>
      </c>
      <c r="B21" s="140" t="s">
        <v>113</v>
      </c>
      <c r="C21" s="91"/>
      <c r="D21" s="92"/>
      <c r="E21" s="355"/>
      <c r="F21" s="415"/>
      <c r="G21" s="130"/>
      <c r="H21" s="376"/>
      <c r="I21" s="384"/>
      <c r="J21" s="392"/>
      <c r="K21" s="422"/>
      <c r="L21" s="415"/>
      <c r="M21" s="131"/>
      <c r="N21" s="141">
        <v>3</v>
      </c>
      <c r="O21" s="142" t="s">
        <v>113</v>
      </c>
      <c r="P21" s="95"/>
      <c r="Q21" s="96"/>
      <c r="R21" s="97"/>
      <c r="S21" s="98"/>
      <c r="T21" s="135"/>
      <c r="U21" s="99"/>
      <c r="V21" s="100"/>
      <c r="W21" s="100"/>
      <c r="X21" s="98"/>
      <c r="Y21" s="102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</row>
    <row r="22" spans="1:36" ht="12.75" x14ac:dyDescent="0.15">
      <c r="A22" s="143" t="s">
        <v>24</v>
      </c>
      <c r="B22" s="21" t="s">
        <v>114</v>
      </c>
      <c r="C22" s="156"/>
      <c r="D22" s="116"/>
      <c r="E22" s="357"/>
      <c r="F22" s="411">
        <f>E22*D22</f>
        <v>0</v>
      </c>
      <c r="G22" s="130"/>
      <c r="H22" s="378"/>
      <c r="I22" s="386"/>
      <c r="J22" s="394"/>
      <c r="K22" s="423">
        <f>SUM(H22:J22)</f>
        <v>0</v>
      </c>
      <c r="L22" s="426">
        <f>F22-K22</f>
        <v>0</v>
      </c>
      <c r="M22" s="131"/>
      <c r="N22" s="146" t="s">
        <v>24</v>
      </c>
      <c r="O22" s="117" t="s">
        <v>114</v>
      </c>
      <c r="P22" s="157"/>
      <c r="Q22" s="229">
        <f>$D22</f>
        <v>0</v>
      </c>
      <c r="R22" s="119">
        <f>E22*$J$3</f>
        <v>0</v>
      </c>
      <c r="S22" s="149">
        <f>R22*Q22</f>
        <v>0</v>
      </c>
      <c r="T22" s="135"/>
      <c r="U22" s="121">
        <f t="shared" ref="U22:W25" si="4">H22*$J$3</f>
        <v>0</v>
      </c>
      <c r="V22" s="122">
        <f t="shared" si="4"/>
        <v>0</v>
      </c>
      <c r="W22" s="119">
        <f t="shared" si="4"/>
        <v>0</v>
      </c>
      <c r="X22" s="149">
        <f>SUM(U22:W22)</f>
        <v>0</v>
      </c>
      <c r="Y22" s="150">
        <f>S22-X22</f>
        <v>0</v>
      </c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</row>
    <row r="23" spans="1:36" ht="12.75" x14ac:dyDescent="0.15">
      <c r="A23" s="143" t="s">
        <v>25</v>
      </c>
      <c r="B23" s="21" t="s">
        <v>114</v>
      </c>
      <c r="C23" s="156"/>
      <c r="D23" s="116"/>
      <c r="E23" s="357"/>
      <c r="F23" s="411">
        <f>E23*D23</f>
        <v>0</v>
      </c>
      <c r="G23" s="130"/>
      <c r="H23" s="378"/>
      <c r="I23" s="386"/>
      <c r="J23" s="394"/>
      <c r="K23" s="423">
        <f>SUM(H23:J23)</f>
        <v>0</v>
      </c>
      <c r="L23" s="426">
        <f>F23-K23</f>
        <v>0</v>
      </c>
      <c r="M23" s="131"/>
      <c r="N23" s="146" t="s">
        <v>25</v>
      </c>
      <c r="O23" s="117" t="s">
        <v>114</v>
      </c>
      <c r="P23" s="157"/>
      <c r="Q23" s="229">
        <f>$D23</f>
        <v>0</v>
      </c>
      <c r="R23" s="119">
        <f>E23*$J$3</f>
        <v>0</v>
      </c>
      <c r="S23" s="149">
        <f>R23*Q23</f>
        <v>0</v>
      </c>
      <c r="T23" s="135"/>
      <c r="U23" s="121">
        <f t="shared" si="4"/>
        <v>0</v>
      </c>
      <c r="V23" s="122">
        <f t="shared" si="4"/>
        <v>0</v>
      </c>
      <c r="W23" s="119">
        <f t="shared" si="4"/>
        <v>0</v>
      </c>
      <c r="X23" s="149">
        <f>SUM(U23:W23)</f>
        <v>0</v>
      </c>
      <c r="Y23" s="150">
        <f>S23-X23</f>
        <v>0</v>
      </c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</row>
    <row r="24" spans="1:36" ht="12.75" x14ac:dyDescent="0.15">
      <c r="A24" s="143" t="s">
        <v>26</v>
      </c>
      <c r="B24" s="21" t="s">
        <v>115</v>
      </c>
      <c r="C24" s="156"/>
      <c r="D24" s="116"/>
      <c r="E24" s="357"/>
      <c r="F24" s="411">
        <f>E24*D24</f>
        <v>0</v>
      </c>
      <c r="G24" s="130"/>
      <c r="H24" s="378"/>
      <c r="I24" s="386"/>
      <c r="J24" s="394"/>
      <c r="K24" s="423">
        <f>SUM(H24:J24)</f>
        <v>0</v>
      </c>
      <c r="L24" s="426">
        <f>F24-K24</f>
        <v>0</v>
      </c>
      <c r="M24" s="131"/>
      <c r="N24" s="146" t="s">
        <v>26</v>
      </c>
      <c r="O24" s="117" t="s">
        <v>115</v>
      </c>
      <c r="P24" s="157"/>
      <c r="Q24" s="229">
        <f>$D24</f>
        <v>0</v>
      </c>
      <c r="R24" s="119">
        <f>E24*$J$3</f>
        <v>0</v>
      </c>
      <c r="S24" s="149">
        <f>R24*Q24</f>
        <v>0</v>
      </c>
      <c r="T24" s="135"/>
      <c r="U24" s="121">
        <f t="shared" si="4"/>
        <v>0</v>
      </c>
      <c r="V24" s="122">
        <f t="shared" si="4"/>
        <v>0</v>
      </c>
      <c r="W24" s="119">
        <f t="shared" si="4"/>
        <v>0</v>
      </c>
      <c r="X24" s="149">
        <f>SUM(U24:W24)</f>
        <v>0</v>
      </c>
      <c r="Y24" s="150">
        <f>S24-X24</f>
        <v>0</v>
      </c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</row>
    <row r="25" spans="1:36" ht="13.5" thickBot="1" x14ac:dyDescent="0.2">
      <c r="A25" s="143" t="s">
        <v>27</v>
      </c>
      <c r="B25" s="21" t="s">
        <v>115</v>
      </c>
      <c r="C25" s="158"/>
      <c r="D25" s="116"/>
      <c r="E25" s="357"/>
      <c r="F25" s="411">
        <f>E25*D25</f>
        <v>0</v>
      </c>
      <c r="G25" s="130"/>
      <c r="H25" s="378"/>
      <c r="I25" s="386"/>
      <c r="J25" s="394"/>
      <c r="K25" s="424">
        <f>SUM(H25:J25)</f>
        <v>0</v>
      </c>
      <c r="L25" s="427">
        <f>F25-K25</f>
        <v>0</v>
      </c>
      <c r="M25" s="131"/>
      <c r="N25" s="146" t="s">
        <v>27</v>
      </c>
      <c r="O25" s="117" t="s">
        <v>115</v>
      </c>
      <c r="P25" s="159"/>
      <c r="Q25" s="229">
        <f>$D25</f>
        <v>0</v>
      </c>
      <c r="R25" s="119">
        <f>E25*$J$3</f>
        <v>0</v>
      </c>
      <c r="S25" s="153">
        <f>R25*Q25</f>
        <v>0</v>
      </c>
      <c r="T25" s="135"/>
      <c r="U25" s="121">
        <f t="shared" si="4"/>
        <v>0</v>
      </c>
      <c r="V25" s="122">
        <f t="shared" si="4"/>
        <v>0</v>
      </c>
      <c r="W25" s="119">
        <f t="shared" si="4"/>
        <v>0</v>
      </c>
      <c r="X25" s="153">
        <f>SUM(U25:W25)</f>
        <v>0</v>
      </c>
      <c r="Y25" s="154">
        <f>S25-X25</f>
        <v>0</v>
      </c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</row>
    <row r="26" spans="1:36" ht="20.25" customHeight="1" thickBot="1" x14ac:dyDescent="0.2">
      <c r="A26" s="499" t="s">
        <v>117</v>
      </c>
      <c r="B26" s="500"/>
      <c r="C26" s="129"/>
      <c r="D26" s="129"/>
      <c r="E26" s="358"/>
      <c r="F26" s="414">
        <f>SUM(F22:F25)</f>
        <v>0</v>
      </c>
      <c r="G26" s="130"/>
      <c r="H26" s="428">
        <f>SUM(H22:H25)</f>
        <v>0</v>
      </c>
      <c r="I26" s="429">
        <f>SUM(I22:I25)</f>
        <v>0</v>
      </c>
      <c r="J26" s="430">
        <f>SUM(J22:J25)</f>
        <v>0</v>
      </c>
      <c r="K26" s="421">
        <f>SUM(K22:K25)</f>
        <v>0</v>
      </c>
      <c r="L26" s="414">
        <f>SUM(L22:L25)</f>
        <v>0</v>
      </c>
      <c r="M26" s="131"/>
      <c r="N26" s="492" t="s">
        <v>117</v>
      </c>
      <c r="O26" s="493"/>
      <c r="P26" s="132"/>
      <c r="Q26" s="132"/>
      <c r="R26" s="133"/>
      <c r="S26" s="134">
        <f>SUM(S22:S25)</f>
        <v>0</v>
      </c>
      <c r="T26" s="135"/>
      <c r="U26" s="136">
        <f>SUM(U22:U25)</f>
        <v>0</v>
      </c>
      <c r="V26" s="137">
        <f>SUM(V22:V25)</f>
        <v>0</v>
      </c>
      <c r="W26" s="137">
        <f>SUM(W22:W25)</f>
        <v>0</v>
      </c>
      <c r="X26" s="134">
        <f>SUM(X22:X25)</f>
        <v>0</v>
      </c>
      <c r="Y26" s="138">
        <f>SUM(Y22:Y25)</f>
        <v>0</v>
      </c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</row>
    <row r="27" spans="1:36" ht="12.75" x14ac:dyDescent="0.15">
      <c r="A27" s="139">
        <v>4</v>
      </c>
      <c r="B27" s="140" t="s">
        <v>118</v>
      </c>
      <c r="C27" s="91"/>
      <c r="D27" s="92"/>
      <c r="E27" s="355"/>
      <c r="F27" s="415"/>
      <c r="G27" s="130"/>
      <c r="H27" s="376"/>
      <c r="I27" s="384"/>
      <c r="J27" s="392"/>
      <c r="K27" s="422"/>
      <c r="L27" s="415"/>
      <c r="M27" s="131"/>
      <c r="N27" s="141">
        <v>4</v>
      </c>
      <c r="O27" s="142" t="s">
        <v>118</v>
      </c>
      <c r="P27" s="95"/>
      <c r="Q27" s="96"/>
      <c r="R27" s="97"/>
      <c r="S27" s="98"/>
      <c r="T27" s="135"/>
      <c r="U27" s="99"/>
      <c r="V27" s="100"/>
      <c r="W27" s="100"/>
      <c r="X27" s="98"/>
      <c r="Y27" s="102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</row>
    <row r="28" spans="1:36" ht="12.75" x14ac:dyDescent="0.15">
      <c r="A28" s="143" t="s">
        <v>13</v>
      </c>
      <c r="B28" s="144" t="s">
        <v>119</v>
      </c>
      <c r="C28" s="156" t="s">
        <v>121</v>
      </c>
      <c r="D28" s="116"/>
      <c r="E28" s="357"/>
      <c r="F28" s="411">
        <f>E28*D28</f>
        <v>0</v>
      </c>
      <c r="G28" s="130"/>
      <c r="H28" s="378"/>
      <c r="I28" s="386"/>
      <c r="J28" s="394"/>
      <c r="K28" s="423"/>
      <c r="L28" s="426">
        <f>F28-K28</f>
        <v>0</v>
      </c>
      <c r="M28" s="131"/>
      <c r="N28" s="146" t="s">
        <v>13</v>
      </c>
      <c r="O28" s="147" t="s">
        <v>119</v>
      </c>
      <c r="P28" s="157" t="s">
        <v>121</v>
      </c>
      <c r="Q28" s="229">
        <f>D28</f>
        <v>0</v>
      </c>
      <c r="R28" s="119">
        <f>E28*$J$3</f>
        <v>0</v>
      </c>
      <c r="S28" s="149">
        <f>R28*Q28</f>
        <v>0</v>
      </c>
      <c r="T28" s="135"/>
      <c r="U28" s="121">
        <f t="shared" ref="U28:W32" si="5">H28*$J$3</f>
        <v>0</v>
      </c>
      <c r="V28" s="122">
        <f t="shared" si="5"/>
        <v>0</v>
      </c>
      <c r="W28" s="119">
        <f t="shared" si="5"/>
        <v>0</v>
      </c>
      <c r="X28" s="149">
        <f>SUM(U28:W28)</f>
        <v>0</v>
      </c>
      <c r="Y28" s="150">
        <f>S28-X28</f>
        <v>0</v>
      </c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</row>
    <row r="29" spans="1:36" ht="12.75" x14ac:dyDescent="0.15">
      <c r="A29" s="143" t="s">
        <v>14</v>
      </c>
      <c r="B29" s="144" t="s">
        <v>120</v>
      </c>
      <c r="C29" s="156" t="s">
        <v>46</v>
      </c>
      <c r="D29" s="116"/>
      <c r="E29" s="357"/>
      <c r="F29" s="411">
        <f>E29*D29</f>
        <v>0</v>
      </c>
      <c r="G29" s="130"/>
      <c r="H29" s="378"/>
      <c r="I29" s="386"/>
      <c r="J29" s="394"/>
      <c r="K29" s="423"/>
      <c r="L29" s="426">
        <f>F29-K29</f>
        <v>0</v>
      </c>
      <c r="M29" s="131"/>
      <c r="N29" s="146" t="s">
        <v>14</v>
      </c>
      <c r="O29" s="147" t="s">
        <v>120</v>
      </c>
      <c r="P29" s="157" t="s">
        <v>46</v>
      </c>
      <c r="Q29" s="229">
        <f>$D29</f>
        <v>0</v>
      </c>
      <c r="R29" s="119">
        <f>E29*$J$3</f>
        <v>0</v>
      </c>
      <c r="S29" s="149">
        <f>R29*Q29</f>
        <v>0</v>
      </c>
      <c r="T29" s="135"/>
      <c r="U29" s="121">
        <f t="shared" si="5"/>
        <v>0</v>
      </c>
      <c r="V29" s="122">
        <f t="shared" si="5"/>
        <v>0</v>
      </c>
      <c r="W29" s="119">
        <f t="shared" si="5"/>
        <v>0</v>
      </c>
      <c r="X29" s="149">
        <f>SUM(U29:W29)</f>
        <v>0</v>
      </c>
      <c r="Y29" s="150">
        <f>S29-X29</f>
        <v>0</v>
      </c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</row>
    <row r="30" spans="1:36" ht="12.75" x14ac:dyDescent="0.15">
      <c r="A30" s="143" t="s">
        <v>15</v>
      </c>
      <c r="B30" s="144" t="s">
        <v>122</v>
      </c>
      <c r="C30" s="156"/>
      <c r="D30" s="116"/>
      <c r="E30" s="357"/>
      <c r="F30" s="411">
        <f>E30*D30</f>
        <v>0</v>
      </c>
      <c r="G30" s="130"/>
      <c r="H30" s="378"/>
      <c r="I30" s="386"/>
      <c r="J30" s="394"/>
      <c r="K30" s="423"/>
      <c r="L30" s="426">
        <f>F30-K30</f>
        <v>0</v>
      </c>
      <c r="M30" s="131"/>
      <c r="N30" s="146" t="s">
        <v>15</v>
      </c>
      <c r="O30" s="147" t="s">
        <v>122</v>
      </c>
      <c r="P30" s="157"/>
      <c r="Q30" s="229">
        <f>$D30</f>
        <v>0</v>
      </c>
      <c r="R30" s="119">
        <f>E30*$J$3</f>
        <v>0</v>
      </c>
      <c r="S30" s="149">
        <f>R30*Q30</f>
        <v>0</v>
      </c>
      <c r="T30" s="135"/>
      <c r="U30" s="121">
        <f t="shared" si="5"/>
        <v>0</v>
      </c>
      <c r="V30" s="122">
        <f t="shared" si="5"/>
        <v>0</v>
      </c>
      <c r="W30" s="119">
        <f t="shared" si="5"/>
        <v>0</v>
      </c>
      <c r="X30" s="149">
        <f>SUM(U30:W30)</f>
        <v>0</v>
      </c>
      <c r="Y30" s="150">
        <f>S30-X30</f>
        <v>0</v>
      </c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</row>
    <row r="31" spans="1:36" ht="12.75" x14ac:dyDescent="0.15">
      <c r="A31" s="143" t="s">
        <v>22</v>
      </c>
      <c r="B31" s="144" t="s">
        <v>122</v>
      </c>
      <c r="C31" s="156"/>
      <c r="D31" s="116"/>
      <c r="E31" s="357"/>
      <c r="F31" s="411">
        <f>E31*D31</f>
        <v>0</v>
      </c>
      <c r="G31" s="130"/>
      <c r="H31" s="378"/>
      <c r="I31" s="386"/>
      <c r="J31" s="394"/>
      <c r="K31" s="423"/>
      <c r="L31" s="426">
        <f>F31-K31</f>
        <v>0</v>
      </c>
      <c r="M31" s="131"/>
      <c r="N31" s="146" t="s">
        <v>22</v>
      </c>
      <c r="O31" s="147" t="s">
        <v>122</v>
      </c>
      <c r="P31" s="157"/>
      <c r="Q31" s="229">
        <f>$D31</f>
        <v>0</v>
      </c>
      <c r="R31" s="119">
        <f>E31*$J$3</f>
        <v>0</v>
      </c>
      <c r="S31" s="149">
        <f>R31*Q31</f>
        <v>0</v>
      </c>
      <c r="T31" s="135"/>
      <c r="U31" s="121">
        <f t="shared" si="5"/>
        <v>0</v>
      </c>
      <c r="V31" s="122">
        <f t="shared" si="5"/>
        <v>0</v>
      </c>
      <c r="W31" s="119">
        <f t="shared" si="5"/>
        <v>0</v>
      </c>
      <c r="X31" s="149">
        <f>SUM(U31:W31)</f>
        <v>0</v>
      </c>
      <c r="Y31" s="150">
        <f>S31-X31</f>
        <v>0</v>
      </c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</row>
    <row r="32" spans="1:36" ht="13.5" thickBot="1" x14ac:dyDescent="0.2">
      <c r="A32" s="151" t="s">
        <v>23</v>
      </c>
      <c r="B32" s="144" t="s">
        <v>122</v>
      </c>
      <c r="C32" s="158"/>
      <c r="D32" s="116"/>
      <c r="E32" s="357"/>
      <c r="F32" s="411">
        <f>E32*D32</f>
        <v>0</v>
      </c>
      <c r="G32" s="130"/>
      <c r="H32" s="378"/>
      <c r="I32" s="386"/>
      <c r="J32" s="394"/>
      <c r="K32" s="424"/>
      <c r="L32" s="427">
        <f>F32-K32</f>
        <v>0</v>
      </c>
      <c r="M32" s="131"/>
      <c r="N32" s="152" t="s">
        <v>23</v>
      </c>
      <c r="O32" s="147" t="s">
        <v>122</v>
      </c>
      <c r="P32" s="159"/>
      <c r="Q32" s="229">
        <f>$D32</f>
        <v>0</v>
      </c>
      <c r="R32" s="119">
        <f>E32*$J$3</f>
        <v>0</v>
      </c>
      <c r="S32" s="153">
        <f>R32*Q32</f>
        <v>0</v>
      </c>
      <c r="T32" s="135"/>
      <c r="U32" s="121">
        <f t="shared" si="5"/>
        <v>0</v>
      </c>
      <c r="V32" s="122">
        <f t="shared" si="5"/>
        <v>0</v>
      </c>
      <c r="W32" s="119">
        <f t="shared" si="5"/>
        <v>0</v>
      </c>
      <c r="X32" s="153">
        <f>SUM(U32:W32)</f>
        <v>0</v>
      </c>
      <c r="Y32" s="154">
        <f>S32-X32</f>
        <v>0</v>
      </c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</row>
    <row r="33" spans="1:36" ht="21.75" customHeight="1" thickBot="1" x14ac:dyDescent="0.2">
      <c r="A33" s="501" t="s">
        <v>123</v>
      </c>
      <c r="B33" s="502"/>
      <c r="C33" s="298"/>
      <c r="D33" s="129"/>
      <c r="E33" s="358"/>
      <c r="F33" s="414">
        <f>SUM(F28:F32)</f>
        <v>0</v>
      </c>
      <c r="G33" s="130"/>
      <c r="H33" s="428">
        <f>SUM(H28:H32)</f>
        <v>0</v>
      </c>
      <c r="I33" s="429">
        <f>SUM(I28:I32)</f>
        <v>0</v>
      </c>
      <c r="J33" s="430">
        <f>SUM(J28:J32)</f>
        <v>0</v>
      </c>
      <c r="K33" s="421">
        <f>SUM(K28:K32)</f>
        <v>0</v>
      </c>
      <c r="L33" s="414">
        <f>SUM(L28:L32)</f>
        <v>0</v>
      </c>
      <c r="M33" s="131"/>
      <c r="N33" s="492" t="s">
        <v>123</v>
      </c>
      <c r="O33" s="493"/>
      <c r="P33" s="132"/>
      <c r="Q33" s="132"/>
      <c r="R33" s="133"/>
      <c r="S33" s="134">
        <f>SUM(S28:S32)</f>
        <v>0</v>
      </c>
      <c r="T33" s="135"/>
      <c r="U33" s="136">
        <f>SUM(U28:U32)</f>
        <v>0</v>
      </c>
      <c r="V33" s="137">
        <f>SUM(V28:V32)</f>
        <v>0</v>
      </c>
      <c r="W33" s="137">
        <f>SUM(W28:W32)</f>
        <v>0</v>
      </c>
      <c r="X33" s="134">
        <f>SUM(X28:X32)</f>
        <v>0</v>
      </c>
      <c r="Y33" s="138">
        <f>SUM(Y28:Y32)</f>
        <v>0</v>
      </c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</row>
    <row r="34" spans="1:36" ht="23.25" customHeight="1" thickBot="1" x14ac:dyDescent="0.2">
      <c r="A34" s="489" t="s">
        <v>124</v>
      </c>
      <c r="B34" s="490"/>
      <c r="C34" s="491"/>
      <c r="D34" s="129"/>
      <c r="E34" s="358"/>
      <c r="F34" s="414"/>
      <c r="G34" s="130"/>
      <c r="H34" s="379"/>
      <c r="I34" s="387"/>
      <c r="J34" s="395"/>
      <c r="K34" s="421"/>
      <c r="L34" s="414"/>
      <c r="M34" s="131"/>
      <c r="N34" s="492" t="s">
        <v>124</v>
      </c>
      <c r="O34" s="493"/>
      <c r="P34" s="494"/>
      <c r="Q34" s="132"/>
      <c r="R34" s="133"/>
      <c r="S34" s="134"/>
      <c r="T34" s="135"/>
      <c r="U34" s="136">
        <f>(U16+U20+U26+U33)*10%</f>
        <v>0</v>
      </c>
      <c r="V34" s="137">
        <f>(V16+V20+V26+V33)*10%</f>
        <v>0</v>
      </c>
      <c r="W34" s="137">
        <f>(W16+W20+W26+W33)*10%</f>
        <v>0</v>
      </c>
      <c r="X34" s="134">
        <f>(X16+X20+X26+X33)*10%</f>
        <v>0</v>
      </c>
      <c r="Y34" s="138">
        <f>(Y16+Y20+Y26+Y33)*10%</f>
        <v>0</v>
      </c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</row>
    <row r="35" spans="1:36" s="221" customFormat="1" ht="25.5" customHeight="1" thickBot="1" x14ac:dyDescent="0.25">
      <c r="A35" s="495" t="s">
        <v>125</v>
      </c>
      <c r="B35" s="496"/>
      <c r="C35" s="407"/>
      <c r="D35" s="160"/>
      <c r="E35" s="359"/>
      <c r="F35" s="417">
        <f>SUM(F34,F33,F26,F20,F16)</f>
        <v>0</v>
      </c>
      <c r="G35" s="161"/>
      <c r="H35" s="431">
        <f>SUM(H34,H33,H26,H20,H16)</f>
        <v>0</v>
      </c>
      <c r="I35" s="432">
        <f>SUM(I34,I33,I26,I20,I16)</f>
        <v>0</v>
      </c>
      <c r="J35" s="433">
        <f>SUM(J34,J33,J26,J20,J16)</f>
        <v>0</v>
      </c>
      <c r="K35" s="425">
        <f>SUM(K34,K33,K26,K20,K16)</f>
        <v>0</v>
      </c>
      <c r="L35" s="417">
        <f>SUM(L34,L33,L26,L20,L16)</f>
        <v>0</v>
      </c>
      <c r="M35" s="162"/>
      <c r="N35" s="497" t="s">
        <v>125</v>
      </c>
      <c r="O35" s="498"/>
      <c r="P35" s="163"/>
      <c r="Q35" s="164"/>
      <c r="R35" s="165"/>
      <c r="S35" s="166">
        <f>SUM(S34,S33,S26,S20,S16)</f>
        <v>0</v>
      </c>
      <c r="T35" s="167"/>
      <c r="U35" s="168">
        <f>SUM(U34,U33,U26,U20,U16)</f>
        <v>0</v>
      </c>
      <c r="V35" s="169">
        <f>SUM(V34,V33,V26,V20,V16)</f>
        <v>0</v>
      </c>
      <c r="W35" s="169">
        <f>SUM(W34,W33,W26,W20,W16)</f>
        <v>0</v>
      </c>
      <c r="X35" s="166">
        <f>SUM(X34,X33,X26,X20,X16)</f>
        <v>0</v>
      </c>
      <c r="Y35" s="170">
        <f>SUM(Y34,Y33,Y26,Y20,Y16)</f>
        <v>0</v>
      </c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</row>
    <row r="36" spans="1:36" ht="13.5" thickBot="1" x14ac:dyDescent="0.2">
      <c r="A36" s="171"/>
      <c r="B36" s="172"/>
      <c r="C36" s="173"/>
      <c r="D36" s="174"/>
      <c r="E36" s="360"/>
      <c r="F36" s="371"/>
      <c r="G36" s="130"/>
      <c r="H36" s="380"/>
      <c r="I36" s="388"/>
      <c r="J36" s="396"/>
      <c r="K36" s="401"/>
      <c r="L36" s="404"/>
      <c r="M36" s="131"/>
      <c r="N36" s="175"/>
      <c r="O36" s="176"/>
      <c r="P36" s="177"/>
      <c r="Q36" s="178"/>
      <c r="R36" s="179"/>
      <c r="S36" s="180"/>
      <c r="T36" s="135"/>
      <c r="U36" s="181"/>
      <c r="V36" s="182"/>
      <c r="W36" s="183"/>
      <c r="X36" s="180"/>
      <c r="Y36" s="184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</row>
    <row r="37" spans="1:36" ht="22.5" customHeight="1" thickBot="1" x14ac:dyDescent="0.2">
      <c r="A37" s="483" t="s">
        <v>126</v>
      </c>
      <c r="B37" s="484"/>
      <c r="C37" s="185" t="s">
        <v>127</v>
      </c>
      <c r="D37" s="185" t="s">
        <v>128</v>
      </c>
      <c r="E37" s="361" t="s">
        <v>60</v>
      </c>
      <c r="F37" s="372" t="s">
        <v>136</v>
      </c>
      <c r="G37" s="186"/>
      <c r="H37" s="381" t="s">
        <v>96</v>
      </c>
      <c r="I37" s="389" t="s">
        <v>97</v>
      </c>
      <c r="J37" s="397" t="s">
        <v>98</v>
      </c>
      <c r="K37" s="402" t="s">
        <v>103</v>
      </c>
      <c r="L37" s="405" t="s">
        <v>139</v>
      </c>
      <c r="M37" s="187"/>
      <c r="N37" s="485" t="s">
        <v>126</v>
      </c>
      <c r="O37" s="486"/>
      <c r="P37" s="188" t="s">
        <v>127</v>
      </c>
      <c r="Q37" s="188" t="s">
        <v>128</v>
      </c>
      <c r="R37" s="189" t="s">
        <v>60</v>
      </c>
      <c r="S37" s="190" t="s">
        <v>104</v>
      </c>
      <c r="T37" s="191"/>
      <c r="U37" s="231" t="s">
        <v>142</v>
      </c>
      <c r="V37" s="232" t="s">
        <v>143</v>
      </c>
      <c r="W37" s="233" t="s">
        <v>144</v>
      </c>
      <c r="X37" s="233" t="s">
        <v>147</v>
      </c>
      <c r="Y37" s="192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</row>
    <row r="38" spans="1:36" ht="16.5" customHeight="1" x14ac:dyDescent="0.15">
      <c r="A38" s="479" t="s">
        <v>135</v>
      </c>
      <c r="B38" s="487"/>
      <c r="C38" s="487"/>
      <c r="D38" s="480"/>
      <c r="E38" s="362" t="e">
        <f t="shared" ref="E38:E44" si="6">F38/$F$45</f>
        <v>#DIV/0!</v>
      </c>
      <c r="F38" s="373"/>
      <c r="G38" s="130"/>
      <c r="H38" s="382"/>
      <c r="I38" s="390"/>
      <c r="J38" s="382"/>
      <c r="K38" s="434">
        <f t="shared" ref="K38:K44" si="7">SUM(H38:J38)</f>
        <v>0</v>
      </c>
      <c r="L38" s="435">
        <f t="shared" ref="L38:L44" si="8">F38-K38</f>
        <v>0</v>
      </c>
      <c r="M38" s="131"/>
      <c r="N38" s="481" t="s">
        <v>135</v>
      </c>
      <c r="O38" s="488"/>
      <c r="P38" s="488"/>
      <c r="Q38" s="482"/>
      <c r="R38" s="194" t="e">
        <f t="shared" ref="R38:R44" si="9">S38/$S$45</f>
        <v>#DIV/0!</v>
      </c>
      <c r="S38" s="195">
        <f>F38*$J$3</f>
        <v>0</v>
      </c>
      <c r="T38" s="135"/>
      <c r="U38" s="121">
        <f t="shared" ref="U38:W44" si="10">H38*$J$3</f>
        <v>0</v>
      </c>
      <c r="V38" s="122">
        <f t="shared" si="10"/>
        <v>0</v>
      </c>
      <c r="W38" s="119">
        <f t="shared" si="10"/>
        <v>0</v>
      </c>
      <c r="X38" s="196">
        <f t="shared" ref="X38:X44" si="11">SUM(U38:W38)</f>
        <v>0</v>
      </c>
      <c r="Y38" s="197">
        <f t="shared" ref="Y38:Y44" si="12">S38-X38</f>
        <v>0</v>
      </c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1:36" ht="12.75" customHeight="1" x14ac:dyDescent="0.15">
      <c r="A39" s="479" t="s">
        <v>129</v>
      </c>
      <c r="B39" s="480"/>
      <c r="C39" s="193"/>
      <c r="D39" s="193"/>
      <c r="E39" s="362" t="e">
        <f t="shared" si="6"/>
        <v>#DIV/0!</v>
      </c>
      <c r="F39" s="373"/>
      <c r="G39" s="130"/>
      <c r="H39" s="382"/>
      <c r="I39" s="390"/>
      <c r="J39" s="382"/>
      <c r="K39" s="434">
        <f t="shared" si="7"/>
        <v>0</v>
      </c>
      <c r="L39" s="435">
        <f t="shared" si="8"/>
        <v>0</v>
      </c>
      <c r="M39" s="131"/>
      <c r="N39" s="481" t="s">
        <v>129</v>
      </c>
      <c r="O39" s="482"/>
      <c r="P39" s="230"/>
      <c r="Q39" s="230"/>
      <c r="R39" s="194" t="e">
        <f t="shared" si="9"/>
        <v>#DIV/0!</v>
      </c>
      <c r="S39" s="195">
        <f t="shared" ref="S39:S44" si="13">F39*$J$3</f>
        <v>0</v>
      </c>
      <c r="T39" s="135"/>
      <c r="U39" s="121">
        <f t="shared" si="10"/>
        <v>0</v>
      </c>
      <c r="V39" s="122">
        <f t="shared" si="10"/>
        <v>0</v>
      </c>
      <c r="W39" s="119">
        <f t="shared" si="10"/>
        <v>0</v>
      </c>
      <c r="X39" s="196">
        <f t="shared" si="11"/>
        <v>0</v>
      </c>
      <c r="Y39" s="197">
        <f t="shared" si="12"/>
        <v>0</v>
      </c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1:36" ht="12.75" customHeight="1" x14ac:dyDescent="0.15">
      <c r="A40" s="479" t="s">
        <v>129</v>
      </c>
      <c r="B40" s="480"/>
      <c r="C40" s="193"/>
      <c r="D40" s="193"/>
      <c r="E40" s="362" t="e">
        <f t="shared" si="6"/>
        <v>#DIV/0!</v>
      </c>
      <c r="F40" s="373"/>
      <c r="G40" s="130"/>
      <c r="H40" s="382"/>
      <c r="I40" s="390"/>
      <c r="J40" s="382"/>
      <c r="K40" s="434">
        <f t="shared" si="7"/>
        <v>0</v>
      </c>
      <c r="L40" s="435">
        <f t="shared" si="8"/>
        <v>0</v>
      </c>
      <c r="M40" s="131"/>
      <c r="N40" s="481" t="s">
        <v>129</v>
      </c>
      <c r="O40" s="482"/>
      <c r="P40" s="230"/>
      <c r="Q40" s="230"/>
      <c r="R40" s="194" t="e">
        <f t="shared" si="9"/>
        <v>#DIV/0!</v>
      </c>
      <c r="S40" s="195">
        <f t="shared" si="13"/>
        <v>0</v>
      </c>
      <c r="T40" s="135"/>
      <c r="U40" s="121">
        <f t="shared" si="10"/>
        <v>0</v>
      </c>
      <c r="V40" s="122">
        <f t="shared" si="10"/>
        <v>0</v>
      </c>
      <c r="W40" s="119">
        <f t="shared" si="10"/>
        <v>0</v>
      </c>
      <c r="X40" s="196">
        <f t="shared" si="11"/>
        <v>0</v>
      </c>
      <c r="Y40" s="197">
        <f t="shared" si="12"/>
        <v>0</v>
      </c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36" ht="12.75" customHeight="1" x14ac:dyDescent="0.15">
      <c r="A41" s="479" t="s">
        <v>129</v>
      </c>
      <c r="B41" s="480"/>
      <c r="C41" s="193"/>
      <c r="D41" s="193"/>
      <c r="E41" s="362" t="e">
        <f t="shared" si="6"/>
        <v>#DIV/0!</v>
      </c>
      <c r="F41" s="373"/>
      <c r="G41" s="130"/>
      <c r="H41" s="382"/>
      <c r="I41" s="390"/>
      <c r="J41" s="382"/>
      <c r="K41" s="434">
        <f t="shared" si="7"/>
        <v>0</v>
      </c>
      <c r="L41" s="435">
        <f t="shared" si="8"/>
        <v>0</v>
      </c>
      <c r="M41" s="131"/>
      <c r="N41" s="481" t="s">
        <v>129</v>
      </c>
      <c r="O41" s="482"/>
      <c r="P41" s="230"/>
      <c r="Q41" s="230"/>
      <c r="R41" s="194" t="e">
        <f t="shared" si="9"/>
        <v>#DIV/0!</v>
      </c>
      <c r="S41" s="195">
        <f t="shared" si="13"/>
        <v>0</v>
      </c>
      <c r="T41" s="135"/>
      <c r="U41" s="121">
        <f t="shared" si="10"/>
        <v>0</v>
      </c>
      <c r="V41" s="122">
        <f t="shared" si="10"/>
        <v>0</v>
      </c>
      <c r="W41" s="119">
        <f t="shared" si="10"/>
        <v>0</v>
      </c>
      <c r="X41" s="196">
        <f t="shared" si="11"/>
        <v>0</v>
      </c>
      <c r="Y41" s="197">
        <f t="shared" si="12"/>
        <v>0</v>
      </c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36" ht="12.75" customHeight="1" x14ac:dyDescent="0.15">
      <c r="A42" s="479" t="s">
        <v>129</v>
      </c>
      <c r="B42" s="480"/>
      <c r="C42" s="193"/>
      <c r="D42" s="193"/>
      <c r="E42" s="362" t="e">
        <f t="shared" si="6"/>
        <v>#DIV/0!</v>
      </c>
      <c r="F42" s="373"/>
      <c r="G42" s="130"/>
      <c r="H42" s="382"/>
      <c r="I42" s="390"/>
      <c r="J42" s="382"/>
      <c r="K42" s="434">
        <f t="shared" si="7"/>
        <v>0</v>
      </c>
      <c r="L42" s="435">
        <f t="shared" si="8"/>
        <v>0</v>
      </c>
      <c r="M42" s="131"/>
      <c r="N42" s="481" t="s">
        <v>129</v>
      </c>
      <c r="O42" s="482"/>
      <c r="P42" s="230"/>
      <c r="Q42" s="230"/>
      <c r="R42" s="194" t="e">
        <f t="shared" si="9"/>
        <v>#DIV/0!</v>
      </c>
      <c r="S42" s="195">
        <f t="shared" si="13"/>
        <v>0</v>
      </c>
      <c r="T42" s="135"/>
      <c r="U42" s="121">
        <f t="shared" si="10"/>
        <v>0</v>
      </c>
      <c r="V42" s="122">
        <f t="shared" si="10"/>
        <v>0</v>
      </c>
      <c r="W42" s="119">
        <f t="shared" si="10"/>
        <v>0</v>
      </c>
      <c r="X42" s="196">
        <f t="shared" si="11"/>
        <v>0</v>
      </c>
      <c r="Y42" s="197">
        <f t="shared" si="12"/>
        <v>0</v>
      </c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36" ht="12.75" customHeight="1" x14ac:dyDescent="0.15">
      <c r="A43" s="479" t="s">
        <v>130</v>
      </c>
      <c r="B43" s="480"/>
      <c r="C43" s="193"/>
      <c r="D43" s="193"/>
      <c r="E43" s="362" t="e">
        <f t="shared" si="6"/>
        <v>#DIV/0!</v>
      </c>
      <c r="F43" s="373"/>
      <c r="G43" s="130"/>
      <c r="H43" s="382"/>
      <c r="I43" s="390"/>
      <c r="J43" s="382"/>
      <c r="K43" s="434">
        <f t="shared" si="7"/>
        <v>0</v>
      </c>
      <c r="L43" s="435">
        <f t="shared" si="8"/>
        <v>0</v>
      </c>
      <c r="M43" s="131"/>
      <c r="N43" s="481" t="s">
        <v>130</v>
      </c>
      <c r="O43" s="482"/>
      <c r="P43" s="230"/>
      <c r="Q43" s="230"/>
      <c r="R43" s="194" t="e">
        <f t="shared" si="9"/>
        <v>#DIV/0!</v>
      </c>
      <c r="S43" s="195">
        <f t="shared" si="13"/>
        <v>0</v>
      </c>
      <c r="T43" s="135"/>
      <c r="U43" s="121">
        <f t="shared" si="10"/>
        <v>0</v>
      </c>
      <c r="V43" s="122">
        <f t="shared" si="10"/>
        <v>0</v>
      </c>
      <c r="W43" s="119">
        <f t="shared" si="10"/>
        <v>0</v>
      </c>
      <c r="X43" s="196">
        <f t="shared" si="11"/>
        <v>0</v>
      </c>
      <c r="Y43" s="197">
        <f t="shared" si="12"/>
        <v>0</v>
      </c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</row>
    <row r="44" spans="1:36" ht="13.5" customHeight="1" thickBot="1" x14ac:dyDescent="0.2">
      <c r="A44" s="479" t="s">
        <v>130</v>
      </c>
      <c r="B44" s="480"/>
      <c r="C44" s="193"/>
      <c r="D44" s="193"/>
      <c r="E44" s="363" t="e">
        <f t="shared" si="6"/>
        <v>#DIV/0!</v>
      </c>
      <c r="F44" s="373"/>
      <c r="G44" s="130"/>
      <c r="H44" s="382"/>
      <c r="I44" s="390"/>
      <c r="J44" s="382"/>
      <c r="K44" s="436">
        <f t="shared" si="7"/>
        <v>0</v>
      </c>
      <c r="L44" s="437">
        <f t="shared" si="8"/>
        <v>0</v>
      </c>
      <c r="M44" s="131"/>
      <c r="N44" s="481" t="s">
        <v>130</v>
      </c>
      <c r="O44" s="482"/>
      <c r="P44" s="230"/>
      <c r="Q44" s="230"/>
      <c r="R44" s="194" t="e">
        <f t="shared" si="9"/>
        <v>#DIV/0!</v>
      </c>
      <c r="S44" s="195">
        <f t="shared" si="13"/>
        <v>0</v>
      </c>
      <c r="T44" s="135"/>
      <c r="U44" s="121">
        <f t="shared" si="10"/>
        <v>0</v>
      </c>
      <c r="V44" s="122">
        <f t="shared" si="10"/>
        <v>0</v>
      </c>
      <c r="W44" s="119">
        <f t="shared" si="10"/>
        <v>0</v>
      </c>
      <c r="X44" s="198">
        <f t="shared" si="11"/>
        <v>0</v>
      </c>
      <c r="Y44" s="199">
        <f t="shared" si="12"/>
        <v>0</v>
      </c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1:36" s="221" customFormat="1" ht="24" customHeight="1" thickBot="1" x14ac:dyDescent="0.25">
      <c r="A45" s="471" t="s">
        <v>55</v>
      </c>
      <c r="B45" s="472"/>
      <c r="C45" s="472"/>
      <c r="D45" s="472"/>
      <c r="E45" s="364" t="e">
        <f>SUM(E38:E44)</f>
        <v>#DIV/0!</v>
      </c>
      <c r="F45" s="417">
        <f>SUM(F38:F44)</f>
        <v>0</v>
      </c>
      <c r="G45" s="438"/>
      <c r="H45" s="431">
        <f>SUM(H38:H44)</f>
        <v>0</v>
      </c>
      <c r="I45" s="432">
        <f>SUM(I38:I44)</f>
        <v>0</v>
      </c>
      <c r="J45" s="433">
        <f>SUM(J38:J44)</f>
        <v>0</v>
      </c>
      <c r="K45" s="425">
        <f>SUM(K38:K44)</f>
        <v>0</v>
      </c>
      <c r="L45" s="417">
        <f>SUM(L38:L44)</f>
        <v>0</v>
      </c>
      <c r="M45" s="162"/>
      <c r="N45" s="473" t="s">
        <v>55</v>
      </c>
      <c r="O45" s="474"/>
      <c r="P45" s="474"/>
      <c r="Q45" s="474"/>
      <c r="R45" s="200" t="e">
        <f>SUM(R38:R44)</f>
        <v>#DIV/0!</v>
      </c>
      <c r="S45" s="166">
        <f>SUM(S38:S44)</f>
        <v>0</v>
      </c>
      <c r="T45" s="167"/>
      <c r="U45" s="168">
        <f>SUM(U38:U44)</f>
        <v>0</v>
      </c>
      <c r="V45" s="201">
        <f>SUM(V38:V44)</f>
        <v>0</v>
      </c>
      <c r="W45" s="169">
        <f>SUM(W38:W44)</f>
        <v>0</v>
      </c>
      <c r="X45" s="166">
        <f>SUM(X38:X44)</f>
        <v>0</v>
      </c>
      <c r="Y45" s="170">
        <f>SUM(Y38:Y44)</f>
        <v>0</v>
      </c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</row>
    <row r="46" spans="1:36" ht="12.75" thickBot="1" x14ac:dyDescent="0.25">
      <c r="A46" s="131"/>
      <c r="B46" s="202"/>
      <c r="C46" s="203" t="s">
        <v>131</v>
      </c>
      <c r="D46" s="204"/>
      <c r="E46" s="365"/>
      <c r="F46" s="439"/>
      <c r="G46" s="440"/>
      <c r="H46" s="441"/>
      <c r="I46" s="442"/>
      <c r="J46" s="443"/>
      <c r="K46" s="403"/>
      <c r="L46" s="406"/>
      <c r="M46" s="131"/>
      <c r="N46" s="205"/>
      <c r="O46" s="206"/>
      <c r="P46" s="207" t="s">
        <v>131</v>
      </c>
      <c r="Q46" s="208"/>
      <c r="R46" s="209"/>
      <c r="S46" s="210"/>
      <c r="T46" s="135"/>
      <c r="U46" s="211"/>
      <c r="V46" s="212"/>
      <c r="W46" s="213"/>
      <c r="X46" s="210"/>
      <c r="Y46" s="214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</row>
    <row r="47" spans="1:36" ht="21" customHeight="1" thickBot="1" x14ac:dyDescent="0.2">
      <c r="A47" s="475" t="s">
        <v>63</v>
      </c>
      <c r="B47" s="476"/>
      <c r="C47" s="476"/>
      <c r="D47" s="476"/>
      <c r="E47" s="476"/>
      <c r="F47" s="444">
        <f>+F45-F35</f>
        <v>0</v>
      </c>
      <c r="G47" s="440"/>
      <c r="H47" s="445">
        <f>+H45-H35</f>
        <v>0</v>
      </c>
      <c r="I47" s="446">
        <f>+I45-I35</f>
        <v>0</v>
      </c>
      <c r="J47" s="447">
        <f>+J45-J35</f>
        <v>0</v>
      </c>
      <c r="K47" s="448">
        <f>+K45-K35</f>
        <v>0</v>
      </c>
      <c r="L47" s="444">
        <f>+L45-L35</f>
        <v>0</v>
      </c>
      <c r="M47" s="131"/>
      <c r="N47" s="477" t="s">
        <v>63</v>
      </c>
      <c r="O47" s="478"/>
      <c r="P47" s="478"/>
      <c r="Q47" s="478"/>
      <c r="R47" s="478"/>
      <c r="S47" s="215">
        <f>+S45-S35</f>
        <v>0</v>
      </c>
      <c r="T47" s="135"/>
      <c r="U47" s="216">
        <f>+U45-U35</f>
        <v>0</v>
      </c>
      <c r="V47" s="217">
        <f>+V45-V35</f>
        <v>0</v>
      </c>
      <c r="W47" s="218">
        <f>+W45-W35</f>
        <v>0</v>
      </c>
      <c r="X47" s="215">
        <f>+X45-X35</f>
        <v>0</v>
      </c>
      <c r="Y47" s="219">
        <f>+Y45-Y35</f>
        <v>0</v>
      </c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1:36" x14ac:dyDescent="0.15">
      <c r="A48" s="60"/>
      <c r="B48" s="60"/>
      <c r="C48" s="60"/>
      <c r="D48" s="60"/>
      <c r="E48" s="366"/>
      <c r="F48" s="366"/>
      <c r="G48" s="222"/>
      <c r="H48" s="366"/>
      <c r="I48" s="366"/>
      <c r="J48" s="366"/>
      <c r="K48" s="366"/>
      <c r="L48" s="366"/>
      <c r="M48" s="223"/>
      <c r="N48" s="223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</row>
    <row r="49" spans="1:36" x14ac:dyDescent="0.15">
      <c r="A49" s="60"/>
      <c r="B49" s="60"/>
      <c r="C49" s="60"/>
      <c r="D49" s="60"/>
      <c r="E49" s="366"/>
      <c r="F49" s="366"/>
      <c r="G49" s="222"/>
      <c r="H49" s="366"/>
      <c r="I49" s="366"/>
      <c r="J49" s="366"/>
      <c r="K49" s="366"/>
      <c r="L49" s="366"/>
      <c r="M49" s="223"/>
      <c r="N49" s="223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</row>
    <row r="50" spans="1:36" x14ac:dyDescent="0.15">
      <c r="A50" s="60"/>
      <c r="B50" s="60"/>
      <c r="C50" s="60"/>
      <c r="D50" s="60"/>
      <c r="E50" s="366"/>
      <c r="F50" s="366"/>
      <c r="G50" s="222"/>
      <c r="H50" s="366"/>
      <c r="I50" s="366"/>
      <c r="J50" s="366"/>
      <c r="K50" s="366"/>
      <c r="L50" s="366"/>
      <c r="M50" s="223"/>
      <c r="N50" s="223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</row>
    <row r="51" spans="1:36" x14ac:dyDescent="0.15">
      <c r="A51" s="60"/>
      <c r="B51" s="60"/>
      <c r="C51" s="60"/>
      <c r="D51" s="60"/>
      <c r="E51" s="366"/>
      <c r="F51" s="366"/>
      <c r="G51" s="222"/>
      <c r="H51" s="366"/>
      <c r="I51" s="366"/>
      <c r="J51" s="366"/>
      <c r="K51" s="366"/>
      <c r="L51" s="366"/>
      <c r="M51" s="223"/>
      <c r="N51" s="223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</row>
    <row r="52" spans="1:36" x14ac:dyDescent="0.15">
      <c r="A52" s="60"/>
      <c r="B52" s="60"/>
      <c r="C52" s="60"/>
      <c r="D52" s="60"/>
      <c r="E52" s="366"/>
      <c r="F52" s="366"/>
      <c r="G52" s="222"/>
      <c r="H52" s="366"/>
      <c r="I52" s="366"/>
      <c r="J52" s="366"/>
      <c r="K52" s="366"/>
      <c r="L52" s="366"/>
      <c r="M52" s="223"/>
      <c r="N52" s="223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</row>
    <row r="53" spans="1:36" x14ac:dyDescent="0.15">
      <c r="A53" s="60"/>
      <c r="B53" s="60"/>
      <c r="C53" s="60"/>
      <c r="D53" s="60"/>
      <c r="E53" s="366"/>
      <c r="F53" s="366"/>
      <c r="G53" s="222"/>
      <c r="H53" s="366"/>
      <c r="I53" s="366"/>
      <c r="J53" s="366"/>
      <c r="K53" s="366"/>
      <c r="L53" s="366"/>
      <c r="M53" s="223"/>
      <c r="N53" s="223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</row>
    <row r="54" spans="1:36" x14ac:dyDescent="0.15">
      <c r="A54" s="60"/>
      <c r="B54" s="60"/>
      <c r="C54" s="60"/>
      <c r="D54" s="60"/>
      <c r="E54" s="366"/>
      <c r="F54" s="366"/>
      <c r="G54" s="222"/>
      <c r="H54" s="366"/>
      <c r="I54" s="366"/>
      <c r="J54" s="366"/>
      <c r="K54" s="366"/>
      <c r="L54" s="366"/>
      <c r="M54" s="223"/>
      <c r="N54" s="223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</row>
    <row r="55" spans="1:36" x14ac:dyDescent="0.15">
      <c r="A55" s="60"/>
      <c r="B55" s="60"/>
      <c r="C55" s="60"/>
      <c r="D55" s="60"/>
      <c r="E55" s="366"/>
      <c r="F55" s="366"/>
      <c r="G55" s="222"/>
      <c r="H55" s="366"/>
      <c r="I55" s="366"/>
      <c r="J55" s="366"/>
      <c r="K55" s="366"/>
      <c r="L55" s="366"/>
      <c r="M55" s="223"/>
      <c r="N55" s="223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</row>
    <row r="56" spans="1:36" x14ac:dyDescent="0.15">
      <c r="A56" s="60"/>
      <c r="B56" s="60"/>
      <c r="C56" s="60"/>
      <c r="D56" s="60"/>
      <c r="E56" s="366"/>
      <c r="F56" s="366"/>
      <c r="G56" s="222"/>
      <c r="H56" s="366"/>
      <c r="I56" s="366"/>
      <c r="J56" s="366"/>
      <c r="K56" s="366"/>
      <c r="L56" s="366"/>
      <c r="M56" s="223"/>
      <c r="N56" s="223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</row>
    <row r="57" spans="1:36" x14ac:dyDescent="0.15">
      <c r="A57" s="60"/>
      <c r="B57" s="60"/>
      <c r="C57" s="60"/>
      <c r="D57" s="60"/>
      <c r="E57" s="366"/>
      <c r="F57" s="366"/>
      <c r="G57" s="222"/>
      <c r="H57" s="366"/>
      <c r="I57" s="366"/>
      <c r="J57" s="366"/>
      <c r="K57" s="366"/>
      <c r="L57" s="366"/>
      <c r="M57" s="223"/>
      <c r="N57" s="223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</row>
    <row r="58" spans="1:36" x14ac:dyDescent="0.15">
      <c r="A58" s="60"/>
      <c r="B58" s="60"/>
      <c r="C58" s="60"/>
      <c r="D58" s="60"/>
      <c r="E58" s="366"/>
      <c r="F58" s="366"/>
      <c r="G58" s="222"/>
      <c r="H58" s="366"/>
      <c r="I58" s="366"/>
      <c r="J58" s="366"/>
      <c r="K58" s="366"/>
      <c r="L58" s="366"/>
      <c r="M58" s="223"/>
      <c r="N58" s="223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</row>
    <row r="59" spans="1:36" x14ac:dyDescent="0.15">
      <c r="A59" s="60"/>
      <c r="B59" s="60"/>
      <c r="C59" s="60"/>
      <c r="D59" s="60"/>
      <c r="E59" s="366"/>
      <c r="F59" s="366"/>
      <c r="G59" s="222"/>
      <c r="H59" s="366"/>
      <c r="I59" s="366"/>
      <c r="J59" s="366"/>
      <c r="K59" s="366"/>
      <c r="L59" s="366"/>
      <c r="M59" s="223"/>
      <c r="N59" s="223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6" x14ac:dyDescent="0.15">
      <c r="A60" s="60"/>
      <c r="B60" s="60"/>
      <c r="C60" s="60"/>
      <c r="D60" s="60"/>
      <c r="E60" s="366"/>
      <c r="F60" s="366"/>
      <c r="G60" s="222"/>
      <c r="H60" s="366"/>
      <c r="I60" s="366"/>
      <c r="J60" s="366"/>
      <c r="K60" s="366"/>
      <c r="L60" s="366"/>
      <c r="M60" s="223"/>
      <c r="N60" s="223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</row>
    <row r="61" spans="1:36" x14ac:dyDescent="0.15">
      <c r="A61" s="60"/>
      <c r="B61" s="60"/>
      <c r="C61" s="60"/>
      <c r="D61" s="60"/>
      <c r="E61" s="366"/>
      <c r="F61" s="366"/>
      <c r="G61" s="222"/>
      <c r="H61" s="366"/>
      <c r="I61" s="366"/>
      <c r="J61" s="366"/>
      <c r="K61" s="366"/>
      <c r="L61" s="366"/>
      <c r="M61" s="223"/>
      <c r="N61" s="223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</row>
    <row r="62" spans="1:36" x14ac:dyDescent="0.15">
      <c r="A62" s="60"/>
      <c r="B62" s="60"/>
      <c r="C62" s="60"/>
      <c r="D62" s="60"/>
      <c r="E62" s="366"/>
      <c r="F62" s="366"/>
      <c r="G62" s="222"/>
      <c r="H62" s="366"/>
      <c r="I62" s="366"/>
      <c r="J62" s="366"/>
      <c r="K62" s="366"/>
      <c r="L62" s="366"/>
      <c r="M62" s="223"/>
      <c r="N62" s="223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</row>
    <row r="63" spans="1:36" x14ac:dyDescent="0.15">
      <c r="A63" s="60"/>
      <c r="B63" s="60"/>
      <c r="C63" s="60"/>
      <c r="D63" s="60"/>
      <c r="E63" s="366"/>
      <c r="F63" s="366"/>
      <c r="G63" s="222"/>
      <c r="H63" s="366"/>
      <c r="I63" s="366"/>
      <c r="J63" s="366"/>
      <c r="K63" s="366"/>
      <c r="L63" s="366"/>
      <c r="M63" s="223"/>
      <c r="N63" s="223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</row>
    <row r="64" spans="1:36" x14ac:dyDescent="0.15">
      <c r="A64" s="60"/>
      <c r="B64" s="60"/>
      <c r="C64" s="60"/>
      <c r="D64" s="60"/>
      <c r="E64" s="366"/>
      <c r="F64" s="366"/>
      <c r="G64" s="222"/>
      <c r="H64" s="366"/>
      <c r="I64" s="366"/>
      <c r="J64" s="366"/>
      <c r="K64" s="366"/>
      <c r="L64" s="366"/>
      <c r="M64" s="223"/>
      <c r="N64" s="223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</row>
    <row r="65" spans="1:33" x14ac:dyDescent="0.15">
      <c r="A65" s="60"/>
      <c r="B65" s="60"/>
      <c r="C65" s="60"/>
      <c r="D65" s="60"/>
      <c r="E65" s="366"/>
      <c r="F65" s="366"/>
      <c r="G65" s="222"/>
      <c r="H65" s="366"/>
      <c r="I65" s="366"/>
      <c r="J65" s="366"/>
      <c r="K65" s="366"/>
      <c r="L65" s="366"/>
      <c r="M65" s="223"/>
      <c r="N65" s="223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</row>
    <row r="66" spans="1:33" x14ac:dyDescent="0.15">
      <c r="A66" s="60"/>
      <c r="B66" s="60"/>
      <c r="C66" s="60"/>
      <c r="D66" s="60"/>
      <c r="E66" s="366"/>
      <c r="F66" s="366"/>
      <c r="G66" s="222"/>
      <c r="H66" s="366"/>
      <c r="I66" s="366"/>
      <c r="J66" s="366"/>
      <c r="K66" s="366"/>
      <c r="L66" s="366"/>
      <c r="M66" s="223"/>
      <c r="N66" s="223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</row>
    <row r="67" spans="1:33" x14ac:dyDescent="0.15">
      <c r="A67" s="60"/>
      <c r="B67" s="60"/>
      <c r="C67" s="60"/>
      <c r="D67" s="60"/>
      <c r="E67" s="366"/>
      <c r="F67" s="366"/>
      <c r="G67" s="222"/>
      <c r="H67" s="366"/>
      <c r="I67" s="366"/>
      <c r="J67" s="366"/>
      <c r="K67" s="366"/>
      <c r="L67" s="366"/>
      <c r="M67" s="223"/>
      <c r="N67" s="223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</row>
    <row r="68" spans="1:33" x14ac:dyDescent="0.15">
      <c r="A68" s="60"/>
      <c r="B68" s="60"/>
      <c r="C68" s="60"/>
      <c r="D68" s="60"/>
      <c r="E68" s="366"/>
      <c r="F68" s="366"/>
      <c r="G68" s="222"/>
      <c r="H68" s="366"/>
      <c r="I68" s="366"/>
      <c r="J68" s="366"/>
      <c r="K68" s="366"/>
      <c r="L68" s="366"/>
      <c r="M68" s="223"/>
      <c r="N68" s="223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</row>
    <row r="69" spans="1:33" x14ac:dyDescent="0.15">
      <c r="A69" s="60"/>
      <c r="B69" s="60"/>
      <c r="C69" s="60"/>
      <c r="D69" s="60"/>
      <c r="E69" s="366"/>
      <c r="F69" s="366"/>
      <c r="G69" s="222"/>
      <c r="H69" s="366"/>
      <c r="I69" s="366"/>
      <c r="J69" s="366"/>
      <c r="K69" s="366"/>
      <c r="L69" s="366"/>
      <c r="M69" s="223"/>
      <c r="N69" s="223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</row>
    <row r="70" spans="1:33" x14ac:dyDescent="0.15">
      <c r="A70" s="60"/>
      <c r="B70" s="60"/>
      <c r="C70" s="60"/>
      <c r="D70" s="60"/>
      <c r="E70" s="366"/>
      <c r="F70" s="366"/>
      <c r="G70" s="222"/>
      <c r="H70" s="366"/>
      <c r="I70" s="366"/>
      <c r="J70" s="366"/>
      <c r="K70" s="366"/>
      <c r="L70" s="366"/>
      <c r="M70" s="223"/>
      <c r="N70" s="223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</row>
    <row r="71" spans="1:33" x14ac:dyDescent="0.15">
      <c r="A71" s="60"/>
      <c r="B71" s="60"/>
      <c r="C71" s="60"/>
      <c r="D71" s="60"/>
      <c r="E71" s="366"/>
      <c r="F71" s="366"/>
      <c r="G71" s="222"/>
      <c r="H71" s="366"/>
      <c r="I71" s="366"/>
      <c r="J71" s="366"/>
      <c r="K71" s="366"/>
      <c r="L71" s="366"/>
      <c r="M71" s="223"/>
      <c r="N71" s="223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</row>
    <row r="72" spans="1:33" x14ac:dyDescent="0.15">
      <c r="A72" s="60"/>
      <c r="B72" s="60"/>
      <c r="C72" s="60"/>
      <c r="D72" s="60"/>
      <c r="E72" s="366"/>
      <c r="F72" s="366"/>
      <c r="G72" s="222"/>
      <c r="H72" s="366"/>
      <c r="I72" s="366"/>
      <c r="J72" s="366"/>
      <c r="K72" s="366"/>
      <c r="L72" s="366"/>
      <c r="M72" s="223"/>
      <c r="N72" s="223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</row>
    <row r="73" spans="1:33" x14ac:dyDescent="0.15">
      <c r="A73" s="60"/>
      <c r="B73" s="60"/>
      <c r="C73" s="60"/>
      <c r="D73" s="60"/>
      <c r="E73" s="366"/>
      <c r="F73" s="366"/>
      <c r="G73" s="222"/>
      <c r="H73" s="366"/>
      <c r="I73" s="366"/>
      <c r="J73" s="366"/>
      <c r="K73" s="366"/>
      <c r="L73" s="366"/>
      <c r="M73" s="223"/>
      <c r="N73" s="223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</row>
    <row r="74" spans="1:33" x14ac:dyDescent="0.15">
      <c r="A74" s="60"/>
      <c r="B74" s="60"/>
      <c r="C74" s="60"/>
      <c r="D74" s="60"/>
      <c r="E74" s="366"/>
      <c r="F74" s="366"/>
      <c r="G74" s="222"/>
      <c r="H74" s="366"/>
      <c r="I74" s="366"/>
      <c r="J74" s="366"/>
      <c r="K74" s="366"/>
      <c r="L74" s="366"/>
      <c r="M74" s="223"/>
      <c r="N74" s="223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15">
      <c r="A75" s="60"/>
      <c r="B75" s="60"/>
      <c r="C75" s="60"/>
      <c r="D75" s="60"/>
      <c r="E75" s="366"/>
      <c r="F75" s="366"/>
      <c r="G75" s="222"/>
      <c r="H75" s="366"/>
      <c r="I75" s="366"/>
      <c r="J75" s="366"/>
      <c r="K75" s="366"/>
      <c r="L75" s="366"/>
      <c r="M75" s="223"/>
      <c r="N75" s="223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</row>
    <row r="76" spans="1:33" x14ac:dyDescent="0.15">
      <c r="A76" s="60"/>
      <c r="B76" s="60"/>
      <c r="C76" s="60"/>
      <c r="D76" s="60"/>
      <c r="E76" s="366"/>
      <c r="F76" s="366"/>
      <c r="G76" s="222"/>
      <c r="H76" s="366"/>
      <c r="I76" s="366"/>
      <c r="J76" s="366"/>
      <c r="K76" s="366"/>
      <c r="L76" s="366"/>
      <c r="M76" s="223"/>
      <c r="N76" s="223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</row>
    <row r="77" spans="1:33" x14ac:dyDescent="0.15">
      <c r="A77" s="60"/>
      <c r="B77" s="60"/>
      <c r="C77" s="60"/>
      <c r="D77" s="60"/>
      <c r="E77" s="366"/>
      <c r="F77" s="366"/>
      <c r="G77" s="222"/>
      <c r="H77" s="366"/>
      <c r="I77" s="366"/>
      <c r="J77" s="366"/>
      <c r="K77" s="366"/>
      <c r="L77" s="366"/>
      <c r="M77" s="223"/>
      <c r="N77" s="223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</row>
    <row r="78" spans="1:33" x14ac:dyDescent="0.15">
      <c r="A78" s="60"/>
      <c r="B78" s="60"/>
      <c r="C78" s="60"/>
      <c r="D78" s="60"/>
      <c r="E78" s="366"/>
      <c r="F78" s="366"/>
      <c r="G78" s="222"/>
      <c r="H78" s="366"/>
      <c r="I78" s="366"/>
      <c r="J78" s="366"/>
      <c r="K78" s="366"/>
      <c r="L78" s="366"/>
      <c r="M78" s="223"/>
      <c r="N78" s="223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</row>
    <row r="79" spans="1:33" x14ac:dyDescent="0.15">
      <c r="A79" s="60"/>
      <c r="B79" s="60"/>
      <c r="C79" s="60"/>
      <c r="D79" s="60"/>
      <c r="E79" s="366"/>
      <c r="F79" s="366"/>
      <c r="G79" s="222"/>
      <c r="H79" s="366"/>
      <c r="I79" s="366"/>
      <c r="J79" s="366"/>
      <c r="K79" s="366"/>
      <c r="L79" s="366"/>
      <c r="M79" s="223"/>
      <c r="N79" s="223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</row>
    <row r="80" spans="1:33" x14ac:dyDescent="0.15">
      <c r="A80" s="60"/>
      <c r="B80" s="60"/>
      <c r="C80" s="60"/>
      <c r="D80" s="60"/>
      <c r="E80" s="366"/>
      <c r="F80" s="366"/>
      <c r="G80" s="222"/>
      <c r="H80" s="366"/>
      <c r="I80" s="366"/>
      <c r="J80" s="366"/>
      <c r="K80" s="366"/>
      <c r="L80" s="366"/>
      <c r="M80" s="223"/>
      <c r="N80" s="223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</row>
    <row r="81" spans="1:33" x14ac:dyDescent="0.15">
      <c r="A81" s="60"/>
      <c r="B81" s="60"/>
      <c r="C81" s="60"/>
      <c r="D81" s="60"/>
      <c r="E81" s="366"/>
      <c r="F81" s="366"/>
      <c r="G81" s="222"/>
      <c r="H81" s="366"/>
      <c r="I81" s="366"/>
      <c r="J81" s="366"/>
      <c r="K81" s="366"/>
      <c r="L81" s="366"/>
      <c r="M81" s="223"/>
      <c r="N81" s="223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</row>
    <row r="82" spans="1:33" x14ac:dyDescent="0.15">
      <c r="A82" s="60"/>
      <c r="B82" s="60"/>
      <c r="C82" s="60"/>
      <c r="D82" s="60"/>
      <c r="E82" s="366"/>
      <c r="F82" s="366"/>
      <c r="G82" s="222"/>
      <c r="H82" s="366"/>
      <c r="I82" s="366"/>
      <c r="J82" s="366"/>
      <c r="K82" s="366"/>
      <c r="L82" s="366"/>
      <c r="M82" s="223"/>
      <c r="N82" s="223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</row>
    <row r="83" spans="1:33" x14ac:dyDescent="0.15">
      <c r="A83" s="60"/>
      <c r="B83" s="60"/>
      <c r="C83" s="60"/>
      <c r="D83" s="60"/>
      <c r="E83" s="366"/>
      <c r="F83" s="366"/>
      <c r="G83" s="222"/>
      <c r="H83" s="366"/>
      <c r="I83" s="366"/>
      <c r="J83" s="366"/>
      <c r="K83" s="366"/>
      <c r="L83" s="366"/>
      <c r="M83" s="223"/>
      <c r="N83" s="223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</row>
    <row r="84" spans="1:33" x14ac:dyDescent="0.15">
      <c r="A84" s="60"/>
      <c r="B84" s="60"/>
      <c r="C84" s="60"/>
      <c r="D84" s="60"/>
      <c r="E84" s="366"/>
      <c r="F84" s="366"/>
      <c r="G84" s="222"/>
      <c r="H84" s="366"/>
      <c r="I84" s="366"/>
      <c r="J84" s="366"/>
      <c r="K84" s="366"/>
      <c r="L84" s="366"/>
      <c r="M84" s="223"/>
      <c r="N84" s="223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</row>
    <row r="85" spans="1:33" x14ac:dyDescent="0.15">
      <c r="A85" s="60"/>
      <c r="B85" s="60"/>
      <c r="C85" s="60"/>
      <c r="D85" s="60"/>
      <c r="E85" s="366"/>
      <c r="F85" s="366"/>
      <c r="G85" s="222"/>
      <c r="H85" s="366"/>
      <c r="I85" s="366"/>
      <c r="J85" s="366"/>
      <c r="K85" s="366"/>
      <c r="L85" s="366"/>
      <c r="M85" s="223"/>
      <c r="N85" s="223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</row>
    <row r="86" spans="1:33" x14ac:dyDescent="0.15">
      <c r="A86" s="60"/>
      <c r="B86" s="60"/>
      <c r="C86" s="60"/>
      <c r="D86" s="60"/>
      <c r="E86" s="366"/>
      <c r="F86" s="366"/>
      <c r="G86" s="222"/>
      <c r="H86" s="366"/>
      <c r="I86" s="366"/>
      <c r="J86" s="366"/>
      <c r="K86" s="366"/>
      <c r="L86" s="366"/>
      <c r="M86" s="223"/>
      <c r="N86" s="223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</row>
    <row r="87" spans="1:33" x14ac:dyDescent="0.15">
      <c r="A87" s="60"/>
      <c r="B87" s="60"/>
      <c r="C87" s="60"/>
      <c r="D87" s="60"/>
      <c r="E87" s="366"/>
      <c r="F87" s="366"/>
      <c r="G87" s="222"/>
      <c r="H87" s="366"/>
      <c r="I87" s="366"/>
      <c r="J87" s="366"/>
      <c r="K87" s="366"/>
      <c r="L87" s="366"/>
      <c r="M87" s="223"/>
      <c r="N87" s="223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</row>
    <row r="88" spans="1:33" x14ac:dyDescent="0.15">
      <c r="A88" s="60"/>
      <c r="B88" s="60"/>
      <c r="C88" s="60"/>
      <c r="D88" s="60"/>
      <c r="E88" s="366"/>
      <c r="F88" s="366"/>
      <c r="G88" s="222"/>
      <c r="H88" s="366"/>
      <c r="I88" s="366"/>
      <c r="J88" s="366"/>
      <c r="K88" s="366"/>
      <c r="L88" s="366"/>
      <c r="M88" s="223"/>
      <c r="N88" s="223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</row>
    <row r="89" spans="1:33" x14ac:dyDescent="0.15">
      <c r="A89" s="60"/>
      <c r="B89" s="60"/>
      <c r="C89" s="60"/>
      <c r="D89" s="60"/>
      <c r="E89" s="366"/>
      <c r="F89" s="366"/>
      <c r="G89" s="222"/>
      <c r="H89" s="366"/>
      <c r="I89" s="366"/>
      <c r="J89" s="366"/>
      <c r="K89" s="366"/>
      <c r="L89" s="366"/>
      <c r="M89" s="223"/>
      <c r="N89" s="223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</row>
    <row r="90" spans="1:33" x14ac:dyDescent="0.15">
      <c r="A90" s="60"/>
      <c r="B90" s="60"/>
      <c r="C90" s="60"/>
      <c r="D90" s="60"/>
      <c r="E90" s="366"/>
      <c r="F90" s="366"/>
      <c r="G90" s="222"/>
      <c r="H90" s="366"/>
      <c r="I90" s="366"/>
      <c r="J90" s="366"/>
      <c r="K90" s="366"/>
      <c r="L90" s="366"/>
      <c r="M90" s="223"/>
      <c r="N90" s="223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</row>
    <row r="91" spans="1:33" x14ac:dyDescent="0.15">
      <c r="A91" s="60"/>
      <c r="B91" s="60"/>
      <c r="C91" s="60"/>
      <c r="D91" s="60"/>
      <c r="E91" s="366"/>
      <c r="F91" s="366"/>
      <c r="G91" s="222"/>
      <c r="H91" s="366"/>
      <c r="I91" s="366"/>
      <c r="J91" s="366"/>
      <c r="K91" s="366"/>
      <c r="L91" s="366"/>
      <c r="M91" s="223"/>
      <c r="N91" s="223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</row>
    <row r="92" spans="1:33" x14ac:dyDescent="0.15">
      <c r="A92" s="60"/>
      <c r="B92" s="60"/>
      <c r="C92" s="60"/>
      <c r="D92" s="60"/>
      <c r="E92" s="366"/>
      <c r="F92" s="366"/>
      <c r="G92" s="222"/>
      <c r="H92" s="366"/>
      <c r="I92" s="366"/>
      <c r="J92" s="366"/>
      <c r="K92" s="366"/>
      <c r="L92" s="366"/>
      <c r="M92" s="223"/>
      <c r="N92" s="223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</row>
    <row r="93" spans="1:33" x14ac:dyDescent="0.15">
      <c r="A93" s="60"/>
      <c r="B93" s="60"/>
      <c r="C93" s="60"/>
      <c r="D93" s="60"/>
      <c r="E93" s="366"/>
      <c r="F93" s="366"/>
      <c r="G93" s="222"/>
      <c r="H93" s="366"/>
      <c r="I93" s="366"/>
      <c r="J93" s="366"/>
      <c r="K93" s="366"/>
      <c r="L93" s="366"/>
      <c r="M93" s="223"/>
      <c r="N93" s="223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</row>
    <row r="94" spans="1:33" x14ac:dyDescent="0.15">
      <c r="A94" s="60"/>
      <c r="B94" s="60"/>
      <c r="C94" s="60"/>
      <c r="D94" s="60"/>
      <c r="E94" s="366"/>
      <c r="F94" s="366"/>
      <c r="G94" s="222"/>
      <c r="H94" s="366"/>
      <c r="I94" s="366"/>
      <c r="J94" s="366"/>
      <c r="K94" s="366"/>
      <c r="L94" s="366"/>
      <c r="M94" s="223"/>
      <c r="N94" s="223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</row>
    <row r="95" spans="1:33" x14ac:dyDescent="0.15">
      <c r="A95" s="60"/>
      <c r="B95" s="60"/>
      <c r="C95" s="60"/>
      <c r="D95" s="60"/>
      <c r="E95" s="366"/>
      <c r="F95" s="366"/>
      <c r="G95" s="222"/>
      <c r="H95" s="366"/>
      <c r="I95" s="366"/>
      <c r="J95" s="366"/>
      <c r="K95" s="366"/>
      <c r="L95" s="366"/>
      <c r="M95" s="223"/>
      <c r="N95" s="223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</row>
    <row r="96" spans="1:33" x14ac:dyDescent="0.15">
      <c r="A96" s="60"/>
      <c r="B96" s="60"/>
      <c r="C96" s="60"/>
      <c r="D96" s="60"/>
      <c r="E96" s="366"/>
      <c r="F96" s="366"/>
      <c r="G96" s="222"/>
      <c r="H96" s="366"/>
      <c r="I96" s="366"/>
      <c r="J96" s="366"/>
      <c r="K96" s="366"/>
      <c r="L96" s="366"/>
      <c r="M96" s="223"/>
      <c r="N96" s="223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</row>
    <row r="97" spans="1:33" x14ac:dyDescent="0.15">
      <c r="A97" s="60"/>
      <c r="B97" s="60"/>
      <c r="C97" s="60"/>
      <c r="D97" s="60"/>
      <c r="E97" s="366"/>
      <c r="F97" s="366"/>
      <c r="G97" s="222"/>
      <c r="H97" s="366"/>
      <c r="I97" s="366"/>
      <c r="J97" s="366"/>
      <c r="K97" s="366"/>
      <c r="L97" s="366"/>
      <c r="M97" s="223"/>
      <c r="N97" s="223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</row>
    <row r="98" spans="1:33" x14ac:dyDescent="0.15">
      <c r="A98" s="60"/>
      <c r="B98" s="60"/>
      <c r="C98" s="60"/>
      <c r="D98" s="60"/>
      <c r="E98" s="366"/>
      <c r="F98" s="366"/>
      <c r="G98" s="222"/>
      <c r="H98" s="366"/>
      <c r="I98" s="366"/>
      <c r="J98" s="366"/>
      <c r="K98" s="366"/>
      <c r="L98" s="366"/>
      <c r="M98" s="223"/>
      <c r="N98" s="223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</row>
    <row r="99" spans="1:33" x14ac:dyDescent="0.15">
      <c r="A99" s="60"/>
      <c r="B99" s="60"/>
      <c r="C99" s="60"/>
      <c r="D99" s="60"/>
      <c r="E99" s="366"/>
      <c r="F99" s="366"/>
      <c r="G99" s="222"/>
      <c r="H99" s="366"/>
      <c r="I99" s="366"/>
      <c r="J99" s="366"/>
      <c r="K99" s="366"/>
      <c r="L99" s="366"/>
      <c r="M99" s="223"/>
      <c r="N99" s="223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</row>
    <row r="100" spans="1:33" x14ac:dyDescent="0.15">
      <c r="A100" s="60"/>
      <c r="B100" s="60"/>
      <c r="C100" s="60"/>
      <c r="D100" s="60"/>
      <c r="E100" s="366"/>
      <c r="F100" s="366"/>
      <c r="G100" s="222"/>
      <c r="H100" s="366"/>
      <c r="I100" s="366"/>
      <c r="J100" s="366"/>
      <c r="K100" s="366"/>
      <c r="L100" s="366"/>
      <c r="M100" s="223"/>
      <c r="N100" s="223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</row>
    <row r="101" spans="1:33" x14ac:dyDescent="0.15">
      <c r="A101" s="60"/>
      <c r="B101" s="60"/>
      <c r="C101" s="60"/>
      <c r="D101" s="60"/>
      <c r="E101" s="366"/>
      <c r="F101" s="366"/>
      <c r="G101" s="222"/>
      <c r="H101" s="366"/>
      <c r="I101" s="366"/>
      <c r="J101" s="366"/>
      <c r="K101" s="366"/>
      <c r="L101" s="366"/>
      <c r="M101" s="223"/>
      <c r="N101" s="223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</row>
    <row r="102" spans="1:33" x14ac:dyDescent="0.15">
      <c r="A102" s="60"/>
      <c r="B102" s="60"/>
      <c r="C102" s="60"/>
      <c r="D102" s="60"/>
      <c r="E102" s="366"/>
      <c r="F102" s="366"/>
      <c r="G102" s="222"/>
      <c r="H102" s="366"/>
      <c r="I102" s="366"/>
      <c r="J102" s="366"/>
      <c r="K102" s="366"/>
      <c r="L102" s="366"/>
      <c r="M102" s="223"/>
      <c r="N102" s="223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</row>
    <row r="103" spans="1:33" x14ac:dyDescent="0.15">
      <c r="A103" s="60"/>
      <c r="B103" s="60"/>
      <c r="C103" s="60"/>
      <c r="D103" s="60"/>
      <c r="E103" s="366"/>
      <c r="F103" s="366"/>
      <c r="G103" s="222"/>
      <c r="H103" s="366"/>
      <c r="I103" s="366"/>
      <c r="J103" s="366"/>
      <c r="K103" s="366"/>
      <c r="L103" s="366"/>
      <c r="M103" s="223"/>
      <c r="N103" s="223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</row>
    <row r="104" spans="1:33" x14ac:dyDescent="0.15">
      <c r="A104" s="60"/>
      <c r="B104" s="60"/>
      <c r="C104" s="60"/>
      <c r="D104" s="60"/>
      <c r="E104" s="366"/>
      <c r="F104" s="366"/>
      <c r="G104" s="222"/>
      <c r="H104" s="366"/>
      <c r="I104" s="366"/>
      <c r="J104" s="366"/>
      <c r="K104" s="366"/>
      <c r="L104" s="366"/>
      <c r="M104" s="223"/>
      <c r="N104" s="223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</row>
    <row r="105" spans="1:33" x14ac:dyDescent="0.15">
      <c r="A105" s="60"/>
      <c r="B105" s="60"/>
      <c r="C105" s="60"/>
      <c r="D105" s="60"/>
      <c r="E105" s="366"/>
      <c r="F105" s="366"/>
      <c r="G105" s="222"/>
      <c r="H105" s="366"/>
      <c r="I105" s="366"/>
      <c r="J105" s="366"/>
      <c r="K105" s="366"/>
      <c r="L105" s="366"/>
      <c r="M105" s="223"/>
      <c r="N105" s="223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</row>
    <row r="106" spans="1:33" x14ac:dyDescent="0.15">
      <c r="A106" s="60"/>
      <c r="B106" s="60"/>
      <c r="C106" s="60"/>
      <c r="D106" s="60"/>
      <c r="E106" s="366"/>
      <c r="F106" s="366"/>
      <c r="G106" s="222"/>
      <c r="H106" s="366"/>
      <c r="I106" s="366"/>
      <c r="J106" s="366"/>
      <c r="K106" s="366"/>
      <c r="L106" s="366"/>
      <c r="M106" s="223"/>
      <c r="N106" s="223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</row>
    <row r="107" spans="1:33" x14ac:dyDescent="0.15">
      <c r="A107" s="60"/>
      <c r="B107" s="60"/>
      <c r="C107" s="60"/>
      <c r="D107" s="60"/>
      <c r="E107" s="366"/>
      <c r="F107" s="366"/>
      <c r="G107" s="222"/>
      <c r="H107" s="366"/>
      <c r="I107" s="366"/>
      <c r="J107" s="366"/>
      <c r="K107" s="366"/>
      <c r="L107" s="366"/>
      <c r="M107" s="223"/>
      <c r="N107" s="223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</row>
    <row r="108" spans="1:33" x14ac:dyDescent="0.15">
      <c r="A108" s="60"/>
      <c r="B108" s="60"/>
      <c r="C108" s="60"/>
      <c r="D108" s="60"/>
      <c r="E108" s="366"/>
      <c r="F108" s="366"/>
      <c r="G108" s="222"/>
      <c r="H108" s="366"/>
      <c r="I108" s="366"/>
      <c r="J108" s="366"/>
      <c r="K108" s="366"/>
      <c r="L108" s="366"/>
      <c r="M108" s="223"/>
      <c r="N108" s="223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</row>
    <row r="109" spans="1:33" x14ac:dyDescent="0.15">
      <c r="A109" s="60"/>
      <c r="B109" s="60"/>
      <c r="C109" s="60"/>
      <c r="D109" s="60"/>
      <c r="E109" s="366"/>
      <c r="F109" s="366"/>
      <c r="G109" s="222"/>
      <c r="H109" s="366"/>
      <c r="I109" s="366"/>
      <c r="J109" s="366"/>
      <c r="K109" s="366"/>
      <c r="L109" s="366"/>
      <c r="M109" s="223"/>
      <c r="N109" s="223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</row>
    <row r="110" spans="1:33" x14ac:dyDescent="0.15">
      <c r="A110" s="60"/>
      <c r="B110" s="60"/>
      <c r="C110" s="60"/>
      <c r="D110" s="60"/>
      <c r="E110" s="366"/>
      <c r="F110" s="366"/>
      <c r="G110" s="222"/>
      <c r="H110" s="366"/>
      <c r="I110" s="366"/>
      <c r="J110" s="366"/>
      <c r="K110" s="366"/>
      <c r="L110" s="366"/>
      <c r="M110" s="223"/>
      <c r="N110" s="223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</row>
    <row r="111" spans="1:33" x14ac:dyDescent="0.15">
      <c r="A111" s="60"/>
      <c r="B111" s="60"/>
      <c r="C111" s="60"/>
      <c r="D111" s="60"/>
      <c r="E111" s="366"/>
      <c r="F111" s="366"/>
      <c r="G111" s="222"/>
      <c r="H111" s="366"/>
      <c r="I111" s="366"/>
      <c r="J111" s="366"/>
      <c r="K111" s="366"/>
      <c r="L111" s="366"/>
      <c r="M111" s="223"/>
      <c r="N111" s="223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</row>
    <row r="112" spans="1:33" x14ac:dyDescent="0.15">
      <c r="A112" s="60"/>
      <c r="B112" s="60"/>
      <c r="C112" s="60"/>
      <c r="D112" s="60"/>
      <c r="E112" s="366"/>
      <c r="F112" s="366"/>
      <c r="G112" s="222"/>
      <c r="H112" s="366"/>
      <c r="I112" s="366"/>
      <c r="J112" s="366"/>
      <c r="K112" s="366"/>
      <c r="L112" s="366"/>
      <c r="M112" s="223"/>
      <c r="N112" s="223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</row>
    <row r="113" spans="1:33" x14ac:dyDescent="0.15">
      <c r="A113" s="60"/>
      <c r="B113" s="60"/>
      <c r="C113" s="60"/>
      <c r="D113" s="60"/>
      <c r="E113" s="366"/>
      <c r="F113" s="366"/>
      <c r="G113" s="222"/>
      <c r="H113" s="366"/>
      <c r="I113" s="366"/>
      <c r="J113" s="366"/>
      <c r="K113" s="366"/>
      <c r="L113" s="366"/>
      <c r="M113" s="223"/>
      <c r="N113" s="223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</row>
    <row r="114" spans="1:33" x14ac:dyDescent="0.15">
      <c r="A114" s="60"/>
      <c r="B114" s="60"/>
      <c r="C114" s="60"/>
      <c r="D114" s="60"/>
      <c r="E114" s="366"/>
      <c r="F114" s="366"/>
      <c r="G114" s="222"/>
      <c r="H114" s="366"/>
      <c r="I114" s="366"/>
      <c r="J114" s="366"/>
      <c r="K114" s="366"/>
      <c r="L114" s="366"/>
      <c r="M114" s="223"/>
      <c r="N114" s="223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</row>
    <row r="115" spans="1:33" x14ac:dyDescent="0.15">
      <c r="A115" s="60"/>
      <c r="B115" s="60"/>
      <c r="C115" s="60"/>
      <c r="D115" s="60"/>
      <c r="E115" s="366"/>
      <c r="F115" s="366"/>
      <c r="G115" s="222"/>
      <c r="H115" s="366"/>
      <c r="I115" s="366"/>
      <c r="J115" s="366"/>
      <c r="K115" s="366"/>
      <c r="L115" s="366"/>
      <c r="M115" s="223"/>
      <c r="N115" s="223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</row>
    <row r="116" spans="1:33" x14ac:dyDescent="0.15">
      <c r="A116" s="60"/>
      <c r="B116" s="60"/>
      <c r="C116" s="60"/>
      <c r="D116" s="60"/>
      <c r="E116" s="366"/>
      <c r="F116" s="366"/>
      <c r="G116" s="222"/>
      <c r="H116" s="366"/>
      <c r="I116" s="366"/>
      <c r="J116" s="366"/>
      <c r="K116" s="366"/>
      <c r="L116" s="366"/>
      <c r="M116" s="223"/>
      <c r="N116" s="223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</row>
    <row r="117" spans="1:33" x14ac:dyDescent="0.15">
      <c r="A117" s="60"/>
      <c r="B117" s="60"/>
      <c r="C117" s="60"/>
      <c r="D117" s="60"/>
      <c r="E117" s="366"/>
      <c r="F117" s="366"/>
      <c r="G117" s="222"/>
      <c r="H117" s="366"/>
      <c r="I117" s="366"/>
      <c r="J117" s="366"/>
      <c r="K117" s="366"/>
      <c r="L117" s="366"/>
      <c r="M117" s="223"/>
      <c r="N117" s="223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</row>
    <row r="118" spans="1:33" x14ac:dyDescent="0.15">
      <c r="A118" s="60"/>
      <c r="B118" s="60"/>
      <c r="C118" s="60"/>
      <c r="D118" s="60"/>
      <c r="E118" s="366"/>
      <c r="F118" s="366"/>
      <c r="G118" s="222"/>
      <c r="H118" s="366"/>
      <c r="I118" s="366"/>
      <c r="J118" s="366"/>
      <c r="K118" s="366"/>
      <c r="L118" s="366"/>
      <c r="M118" s="223"/>
      <c r="N118" s="223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</row>
    <row r="119" spans="1:33" x14ac:dyDescent="0.15">
      <c r="A119" s="60"/>
      <c r="B119" s="60"/>
      <c r="C119" s="60"/>
      <c r="D119" s="60"/>
      <c r="E119" s="366"/>
      <c r="F119" s="366"/>
      <c r="G119" s="222"/>
      <c r="H119" s="366"/>
      <c r="I119" s="366"/>
      <c r="J119" s="366"/>
      <c r="K119" s="366"/>
      <c r="L119" s="366"/>
      <c r="M119" s="223"/>
      <c r="N119" s="223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</row>
    <row r="120" spans="1:33" x14ac:dyDescent="0.15">
      <c r="A120" s="60"/>
      <c r="B120" s="60"/>
      <c r="C120" s="60"/>
      <c r="D120" s="60"/>
      <c r="E120" s="366"/>
      <c r="F120" s="366"/>
      <c r="G120" s="222"/>
      <c r="H120" s="366"/>
      <c r="I120" s="366"/>
      <c r="J120" s="366"/>
      <c r="K120" s="366"/>
      <c r="L120" s="366"/>
      <c r="M120" s="223"/>
      <c r="N120" s="223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</row>
    <row r="121" spans="1:33" x14ac:dyDescent="0.15">
      <c r="A121" s="60"/>
      <c r="B121" s="60"/>
      <c r="C121" s="60"/>
      <c r="D121" s="60"/>
      <c r="E121" s="366"/>
      <c r="F121" s="366"/>
      <c r="G121" s="222"/>
      <c r="H121" s="366"/>
      <c r="I121" s="366"/>
      <c r="J121" s="366"/>
      <c r="K121" s="366"/>
      <c r="L121" s="366"/>
      <c r="M121" s="223"/>
      <c r="N121" s="223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</row>
    <row r="122" spans="1:33" x14ac:dyDescent="0.15">
      <c r="A122" s="60"/>
      <c r="B122" s="60"/>
      <c r="C122" s="60"/>
      <c r="D122" s="60"/>
      <c r="E122" s="366"/>
      <c r="F122" s="366"/>
      <c r="G122" s="222"/>
      <c r="H122" s="366"/>
      <c r="I122" s="366"/>
      <c r="J122" s="366"/>
      <c r="K122" s="366"/>
      <c r="L122" s="366"/>
      <c r="M122" s="223"/>
      <c r="N122" s="223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</row>
    <row r="123" spans="1:33" x14ac:dyDescent="0.15">
      <c r="A123" s="60"/>
      <c r="B123" s="60"/>
      <c r="C123" s="60"/>
      <c r="D123" s="60"/>
      <c r="E123" s="366"/>
      <c r="F123" s="366"/>
      <c r="G123" s="222"/>
      <c r="H123" s="366"/>
      <c r="I123" s="366"/>
      <c r="J123" s="366"/>
      <c r="K123" s="366"/>
      <c r="L123" s="366"/>
      <c r="M123" s="223"/>
      <c r="N123" s="223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</row>
    <row r="124" spans="1:33" x14ac:dyDescent="0.15">
      <c r="A124" s="60"/>
      <c r="B124" s="60"/>
      <c r="C124" s="60"/>
      <c r="D124" s="60"/>
      <c r="E124" s="366"/>
      <c r="F124" s="366"/>
      <c r="G124" s="222"/>
      <c r="H124" s="366"/>
      <c r="I124" s="366"/>
      <c r="J124" s="366"/>
      <c r="K124" s="366"/>
      <c r="L124" s="366"/>
      <c r="M124" s="223"/>
      <c r="N124" s="223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</row>
    <row r="125" spans="1:33" x14ac:dyDescent="0.15">
      <c r="A125" s="60"/>
      <c r="B125" s="60"/>
      <c r="C125" s="60"/>
      <c r="D125" s="60"/>
      <c r="E125" s="366"/>
      <c r="F125" s="366"/>
      <c r="G125" s="222"/>
      <c r="H125" s="366"/>
      <c r="I125" s="366"/>
      <c r="J125" s="366"/>
      <c r="K125" s="366"/>
      <c r="L125" s="366"/>
      <c r="M125" s="223"/>
      <c r="N125" s="223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</row>
    <row r="126" spans="1:33" x14ac:dyDescent="0.15">
      <c r="A126" s="60"/>
      <c r="B126" s="60"/>
      <c r="C126" s="60"/>
      <c r="D126" s="60"/>
      <c r="E126" s="366"/>
      <c r="F126" s="366"/>
      <c r="G126" s="222"/>
      <c r="H126" s="366"/>
      <c r="I126" s="366"/>
      <c r="J126" s="366"/>
      <c r="K126" s="366"/>
      <c r="L126" s="366"/>
      <c r="M126" s="223"/>
      <c r="N126" s="223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</row>
    <row r="127" spans="1:33" x14ac:dyDescent="0.15">
      <c r="A127" s="60"/>
      <c r="B127" s="60"/>
      <c r="C127" s="60"/>
      <c r="D127" s="60"/>
      <c r="E127" s="366"/>
      <c r="F127" s="366"/>
      <c r="G127" s="222"/>
      <c r="H127" s="366"/>
      <c r="I127" s="366"/>
      <c r="J127" s="366"/>
      <c r="K127" s="366"/>
      <c r="L127" s="366"/>
      <c r="M127" s="223"/>
      <c r="N127" s="223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</row>
    <row r="128" spans="1:33" x14ac:dyDescent="0.15">
      <c r="A128" s="60"/>
      <c r="B128" s="60"/>
      <c r="C128" s="60"/>
      <c r="D128" s="60"/>
      <c r="E128" s="366"/>
      <c r="F128" s="366"/>
      <c r="G128" s="222"/>
      <c r="H128" s="366"/>
      <c r="I128" s="366"/>
      <c r="J128" s="366"/>
      <c r="K128" s="366"/>
      <c r="L128" s="366"/>
      <c r="M128" s="223"/>
      <c r="N128" s="223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</row>
    <row r="129" spans="1:33" x14ac:dyDescent="0.15">
      <c r="A129" s="60"/>
      <c r="B129" s="60"/>
      <c r="C129" s="60"/>
      <c r="D129" s="60"/>
      <c r="E129" s="366"/>
      <c r="F129" s="366"/>
      <c r="G129" s="222"/>
      <c r="H129" s="366"/>
      <c r="I129" s="366"/>
      <c r="J129" s="366"/>
      <c r="K129" s="366"/>
      <c r="L129" s="366"/>
      <c r="M129" s="223"/>
      <c r="N129" s="223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</row>
    <row r="130" spans="1:33" x14ac:dyDescent="0.15">
      <c r="A130" s="60"/>
      <c r="B130" s="60"/>
      <c r="C130" s="60"/>
      <c r="D130" s="60"/>
      <c r="E130" s="366"/>
      <c r="F130" s="366"/>
      <c r="G130" s="222"/>
      <c r="H130" s="366"/>
      <c r="I130" s="366"/>
      <c r="J130" s="366"/>
      <c r="K130" s="366"/>
      <c r="L130" s="366"/>
      <c r="M130" s="223"/>
      <c r="N130" s="223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</row>
    <row r="131" spans="1:33" x14ac:dyDescent="0.15">
      <c r="A131" s="60"/>
      <c r="B131" s="60"/>
      <c r="C131" s="60"/>
      <c r="D131" s="60"/>
      <c r="E131" s="366"/>
      <c r="F131" s="366"/>
      <c r="G131" s="222"/>
      <c r="H131" s="366"/>
      <c r="I131" s="366"/>
      <c r="J131" s="366"/>
      <c r="K131" s="366"/>
      <c r="L131" s="366"/>
      <c r="M131" s="223"/>
      <c r="N131" s="223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</row>
    <row r="132" spans="1:33" x14ac:dyDescent="0.15">
      <c r="A132" s="60"/>
      <c r="B132" s="60"/>
      <c r="C132" s="60"/>
      <c r="D132" s="60"/>
      <c r="E132" s="366"/>
      <c r="F132" s="366"/>
      <c r="G132" s="222"/>
      <c r="H132" s="366"/>
      <c r="I132" s="366"/>
      <c r="J132" s="366"/>
      <c r="K132" s="366"/>
      <c r="L132" s="366"/>
      <c r="M132" s="223"/>
      <c r="N132" s="223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</row>
    <row r="133" spans="1:33" x14ac:dyDescent="0.15">
      <c r="A133" s="60"/>
      <c r="B133" s="60"/>
      <c r="C133" s="60"/>
      <c r="D133" s="60"/>
      <c r="E133" s="366"/>
      <c r="F133" s="366"/>
      <c r="G133" s="222"/>
      <c r="H133" s="366"/>
      <c r="I133" s="366"/>
      <c r="J133" s="366"/>
      <c r="K133" s="366"/>
      <c r="L133" s="366"/>
      <c r="M133" s="223"/>
      <c r="N133" s="223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</row>
    <row r="134" spans="1:33" x14ac:dyDescent="0.15">
      <c r="A134" s="60"/>
      <c r="B134" s="60"/>
      <c r="C134" s="60"/>
      <c r="D134" s="60"/>
      <c r="E134" s="366"/>
      <c r="F134" s="366"/>
      <c r="G134" s="222"/>
      <c r="H134" s="366"/>
      <c r="I134" s="366"/>
      <c r="J134" s="366"/>
      <c r="K134" s="366"/>
      <c r="L134" s="366"/>
      <c r="M134" s="223"/>
      <c r="N134" s="223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</row>
    <row r="135" spans="1:33" x14ac:dyDescent="0.15">
      <c r="A135" s="60"/>
      <c r="B135" s="60"/>
      <c r="C135" s="60"/>
      <c r="D135" s="60"/>
      <c r="E135" s="366"/>
      <c r="F135" s="366"/>
      <c r="G135" s="222"/>
      <c r="H135" s="366"/>
      <c r="I135" s="366"/>
      <c r="J135" s="366"/>
      <c r="K135" s="366"/>
      <c r="L135" s="366"/>
      <c r="M135" s="223"/>
      <c r="N135" s="223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</row>
    <row r="136" spans="1:33" x14ac:dyDescent="0.15">
      <c r="A136" s="60"/>
      <c r="B136" s="60"/>
      <c r="C136" s="60"/>
      <c r="D136" s="60"/>
      <c r="E136" s="366"/>
      <c r="F136" s="366"/>
      <c r="G136" s="222"/>
      <c r="H136" s="366"/>
      <c r="I136" s="366"/>
      <c r="J136" s="366"/>
      <c r="K136" s="366"/>
      <c r="L136" s="366"/>
      <c r="M136" s="223"/>
      <c r="N136" s="223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</row>
    <row r="137" spans="1:33" x14ac:dyDescent="0.15">
      <c r="A137" s="60"/>
      <c r="B137" s="60"/>
      <c r="C137" s="60"/>
      <c r="D137" s="60"/>
      <c r="E137" s="366"/>
      <c r="F137" s="366"/>
      <c r="G137" s="222"/>
      <c r="H137" s="366"/>
      <c r="I137" s="366"/>
      <c r="J137" s="366"/>
      <c r="K137" s="366"/>
      <c r="L137" s="366"/>
      <c r="M137" s="223"/>
      <c r="N137" s="223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</row>
    <row r="138" spans="1:33" x14ac:dyDescent="0.15">
      <c r="A138" s="60"/>
      <c r="B138" s="60"/>
      <c r="C138" s="60"/>
      <c r="D138" s="60"/>
      <c r="E138" s="366"/>
      <c r="F138" s="366"/>
      <c r="G138" s="222"/>
      <c r="H138" s="366"/>
      <c r="I138" s="366"/>
      <c r="J138" s="366"/>
      <c r="K138" s="366"/>
      <c r="L138" s="366"/>
      <c r="M138" s="223"/>
      <c r="N138" s="223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</row>
    <row r="139" spans="1:33" x14ac:dyDescent="0.15">
      <c r="A139" s="60"/>
      <c r="B139" s="60"/>
      <c r="C139" s="60"/>
      <c r="D139" s="60"/>
      <c r="E139" s="366"/>
      <c r="F139" s="366"/>
      <c r="G139" s="222"/>
      <c r="H139" s="366"/>
      <c r="I139" s="366"/>
      <c r="J139" s="366"/>
      <c r="K139" s="366"/>
      <c r="L139" s="366"/>
      <c r="M139" s="223"/>
      <c r="N139" s="223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</row>
    <row r="140" spans="1:33" x14ac:dyDescent="0.15">
      <c r="A140" s="60"/>
      <c r="B140" s="60"/>
      <c r="C140" s="60"/>
      <c r="D140" s="60"/>
      <c r="E140" s="366"/>
      <c r="F140" s="366"/>
      <c r="G140" s="222"/>
      <c r="H140" s="366"/>
      <c r="I140" s="366"/>
      <c r="J140" s="366"/>
      <c r="K140" s="366"/>
      <c r="L140" s="366"/>
      <c r="M140" s="223"/>
      <c r="N140" s="223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</row>
    <row r="141" spans="1:33" x14ac:dyDescent="0.15">
      <c r="A141" s="60"/>
      <c r="B141" s="60"/>
      <c r="C141" s="60"/>
      <c r="D141" s="60"/>
      <c r="E141" s="366"/>
      <c r="F141" s="366"/>
      <c r="G141" s="222"/>
      <c r="H141" s="366"/>
      <c r="I141" s="366"/>
      <c r="J141" s="366"/>
      <c r="K141" s="366"/>
      <c r="L141" s="366"/>
      <c r="M141" s="223"/>
      <c r="N141" s="223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</row>
    <row r="142" spans="1:33" x14ac:dyDescent="0.15">
      <c r="A142" s="60"/>
      <c r="B142" s="60"/>
      <c r="C142" s="60"/>
      <c r="D142" s="60"/>
      <c r="E142" s="366"/>
      <c r="F142" s="366"/>
      <c r="G142" s="222"/>
      <c r="H142" s="366"/>
      <c r="I142" s="366"/>
      <c r="J142" s="366"/>
      <c r="K142" s="366"/>
      <c r="L142" s="366"/>
      <c r="M142" s="223"/>
      <c r="N142" s="223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</row>
    <row r="143" spans="1:33" x14ac:dyDescent="0.15">
      <c r="A143" s="60"/>
      <c r="B143" s="60"/>
      <c r="C143" s="60"/>
      <c r="D143" s="60"/>
      <c r="E143" s="366"/>
      <c r="F143" s="366"/>
      <c r="G143" s="222"/>
      <c r="H143" s="366"/>
      <c r="I143" s="366"/>
      <c r="J143" s="366"/>
      <c r="K143" s="366"/>
      <c r="L143" s="366"/>
      <c r="M143" s="223"/>
      <c r="N143" s="223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</row>
    <row r="144" spans="1:33" x14ac:dyDescent="0.15">
      <c r="A144" s="60"/>
      <c r="B144" s="60"/>
      <c r="C144" s="60"/>
      <c r="D144" s="60"/>
      <c r="E144" s="366"/>
      <c r="F144" s="366"/>
      <c r="G144" s="222"/>
      <c r="H144" s="366"/>
      <c r="I144" s="366"/>
      <c r="J144" s="366"/>
      <c r="K144" s="366"/>
      <c r="L144" s="366"/>
      <c r="M144" s="223"/>
      <c r="N144" s="223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</row>
    <row r="145" spans="1:33" x14ac:dyDescent="0.15">
      <c r="A145" s="60"/>
      <c r="B145" s="60"/>
      <c r="C145" s="60"/>
      <c r="D145" s="60"/>
      <c r="E145" s="366"/>
      <c r="F145" s="366"/>
      <c r="G145" s="222"/>
      <c r="H145" s="366"/>
      <c r="I145" s="366"/>
      <c r="J145" s="366"/>
      <c r="K145" s="366"/>
      <c r="L145" s="366"/>
      <c r="M145" s="223"/>
      <c r="N145" s="223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</row>
    <row r="146" spans="1:33" x14ac:dyDescent="0.15">
      <c r="A146" s="60"/>
      <c r="B146" s="60"/>
      <c r="C146" s="60"/>
      <c r="D146" s="60"/>
      <c r="E146" s="366"/>
      <c r="F146" s="366"/>
      <c r="G146" s="222"/>
      <c r="H146" s="366"/>
      <c r="I146" s="366"/>
      <c r="J146" s="366"/>
      <c r="K146" s="366"/>
      <c r="L146" s="366"/>
      <c r="M146" s="223"/>
      <c r="N146" s="223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</row>
    <row r="147" spans="1:33" x14ac:dyDescent="0.15">
      <c r="A147" s="60"/>
      <c r="B147" s="60"/>
      <c r="C147" s="60"/>
      <c r="D147" s="60"/>
      <c r="E147" s="366"/>
      <c r="F147" s="366"/>
      <c r="G147" s="222"/>
      <c r="H147" s="366"/>
      <c r="I147" s="366"/>
      <c r="J147" s="366"/>
      <c r="K147" s="366"/>
      <c r="L147" s="366"/>
      <c r="M147" s="223"/>
      <c r="N147" s="223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</row>
    <row r="148" spans="1:33" x14ac:dyDescent="0.15">
      <c r="A148" s="60"/>
      <c r="B148" s="60"/>
      <c r="C148" s="60"/>
      <c r="D148" s="60"/>
      <c r="E148" s="366"/>
      <c r="F148" s="366"/>
      <c r="G148" s="222"/>
      <c r="H148" s="366"/>
      <c r="I148" s="366"/>
      <c r="J148" s="366"/>
      <c r="K148" s="366"/>
      <c r="L148" s="366"/>
      <c r="M148" s="223"/>
      <c r="N148" s="223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</row>
    <row r="149" spans="1:33" x14ac:dyDescent="0.15">
      <c r="A149" s="60"/>
      <c r="B149" s="60"/>
      <c r="C149" s="60"/>
      <c r="D149" s="60"/>
      <c r="E149" s="366"/>
      <c r="F149" s="366"/>
      <c r="G149" s="222"/>
      <c r="H149" s="366"/>
      <c r="I149" s="366"/>
      <c r="J149" s="366"/>
      <c r="K149" s="366"/>
      <c r="L149" s="366"/>
      <c r="M149" s="223"/>
      <c r="N149" s="223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</row>
    <row r="150" spans="1:33" x14ac:dyDescent="0.15">
      <c r="A150" s="60"/>
      <c r="B150" s="60"/>
      <c r="C150" s="60"/>
      <c r="D150" s="60"/>
      <c r="E150" s="366"/>
      <c r="F150" s="366"/>
      <c r="G150" s="222"/>
      <c r="H150" s="366"/>
      <c r="I150" s="366"/>
      <c r="J150" s="366"/>
      <c r="K150" s="366"/>
      <c r="L150" s="366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</row>
    <row r="151" spans="1:33" x14ac:dyDescent="0.15">
      <c r="A151" s="60"/>
      <c r="B151" s="60"/>
      <c r="C151" s="60"/>
      <c r="D151" s="60"/>
      <c r="E151" s="366"/>
      <c r="F151" s="366"/>
      <c r="G151" s="222"/>
      <c r="H151" s="366"/>
      <c r="I151" s="366"/>
      <c r="J151" s="366"/>
      <c r="K151" s="366"/>
      <c r="L151" s="366"/>
      <c r="M151" s="223"/>
      <c r="N151" s="223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</row>
    <row r="152" spans="1:33" x14ac:dyDescent="0.15">
      <c r="A152" s="60"/>
      <c r="B152" s="60"/>
      <c r="C152" s="60"/>
      <c r="D152" s="60"/>
      <c r="E152" s="366"/>
      <c r="F152" s="366"/>
      <c r="G152" s="222"/>
      <c r="H152" s="366"/>
      <c r="I152" s="366"/>
      <c r="J152" s="366"/>
      <c r="K152" s="366"/>
      <c r="L152" s="366"/>
      <c r="M152" s="223"/>
      <c r="N152" s="223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</row>
    <row r="153" spans="1:33" x14ac:dyDescent="0.15">
      <c r="A153" s="60"/>
      <c r="B153" s="60"/>
      <c r="C153" s="60"/>
      <c r="D153" s="60"/>
      <c r="E153" s="366"/>
      <c r="F153" s="366"/>
      <c r="G153" s="222"/>
      <c r="H153" s="366"/>
      <c r="I153" s="366"/>
      <c r="J153" s="366"/>
      <c r="K153" s="366"/>
      <c r="L153" s="366"/>
      <c r="M153" s="223"/>
      <c r="N153" s="223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</row>
    <row r="154" spans="1:33" x14ac:dyDescent="0.15">
      <c r="A154" s="60"/>
      <c r="B154" s="60"/>
      <c r="C154" s="60"/>
      <c r="D154" s="60"/>
      <c r="E154" s="366"/>
      <c r="F154" s="366"/>
      <c r="G154" s="222"/>
      <c r="H154" s="366"/>
      <c r="I154" s="366"/>
      <c r="J154" s="366"/>
      <c r="K154" s="366"/>
      <c r="L154" s="366"/>
      <c r="M154" s="223"/>
      <c r="N154" s="223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</row>
    <row r="155" spans="1:33" x14ac:dyDescent="0.15">
      <c r="A155" s="60"/>
      <c r="B155" s="60"/>
      <c r="C155" s="60"/>
      <c r="D155" s="60"/>
      <c r="E155" s="366"/>
      <c r="F155" s="366"/>
      <c r="G155" s="222"/>
      <c r="H155" s="366"/>
      <c r="I155" s="366"/>
      <c r="J155" s="366"/>
      <c r="K155" s="366"/>
      <c r="L155" s="366"/>
      <c r="M155" s="223"/>
      <c r="N155" s="223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</row>
    <row r="156" spans="1:33" x14ac:dyDescent="0.15">
      <c r="A156" s="60"/>
      <c r="B156" s="60"/>
      <c r="C156" s="60"/>
      <c r="D156" s="60"/>
      <c r="E156" s="366"/>
      <c r="F156" s="366"/>
      <c r="G156" s="222"/>
      <c r="H156" s="366"/>
      <c r="I156" s="366"/>
      <c r="J156" s="366"/>
      <c r="K156" s="366"/>
      <c r="L156" s="366"/>
      <c r="M156" s="223"/>
      <c r="N156" s="223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</row>
    <row r="157" spans="1:33" x14ac:dyDescent="0.15">
      <c r="A157" s="60"/>
      <c r="B157" s="60"/>
      <c r="C157" s="60"/>
      <c r="D157" s="60"/>
      <c r="E157" s="366"/>
      <c r="F157" s="366"/>
      <c r="G157" s="222"/>
      <c r="H157" s="366"/>
      <c r="I157" s="366"/>
      <c r="J157" s="366"/>
      <c r="K157" s="366"/>
      <c r="L157" s="366"/>
      <c r="M157" s="223"/>
      <c r="N157" s="223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</row>
    <row r="158" spans="1:33" x14ac:dyDescent="0.15">
      <c r="A158" s="60"/>
      <c r="B158" s="60"/>
      <c r="C158" s="60"/>
      <c r="D158" s="60"/>
      <c r="E158" s="366"/>
      <c r="F158" s="366"/>
      <c r="G158" s="222"/>
      <c r="H158" s="366"/>
      <c r="I158" s="366"/>
      <c r="J158" s="366"/>
      <c r="K158" s="366"/>
      <c r="L158" s="366"/>
      <c r="M158" s="223"/>
      <c r="N158" s="223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</row>
    <row r="159" spans="1:33" x14ac:dyDescent="0.15">
      <c r="A159" s="60"/>
      <c r="B159" s="60"/>
      <c r="C159" s="60"/>
      <c r="D159" s="60"/>
      <c r="E159" s="366"/>
      <c r="F159" s="366"/>
      <c r="G159" s="222"/>
      <c r="H159" s="366"/>
      <c r="I159" s="366"/>
      <c r="J159" s="366"/>
      <c r="K159" s="366"/>
      <c r="L159" s="366"/>
      <c r="M159" s="223"/>
      <c r="N159" s="223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</row>
    <row r="160" spans="1:33" x14ac:dyDescent="0.15">
      <c r="A160" s="60"/>
      <c r="B160" s="60"/>
      <c r="C160" s="60"/>
      <c r="D160" s="60"/>
      <c r="E160" s="366"/>
      <c r="F160" s="366"/>
      <c r="G160" s="222"/>
      <c r="H160" s="366"/>
      <c r="I160" s="366"/>
      <c r="J160" s="366"/>
      <c r="K160" s="366"/>
      <c r="L160" s="366"/>
      <c r="M160" s="223"/>
      <c r="N160" s="223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</row>
    <row r="161" spans="1:33" x14ac:dyDescent="0.15">
      <c r="A161" s="60"/>
      <c r="B161" s="60"/>
      <c r="C161" s="60"/>
      <c r="D161" s="60"/>
      <c r="E161" s="366"/>
      <c r="F161" s="366"/>
      <c r="G161" s="222"/>
      <c r="H161" s="366"/>
      <c r="I161" s="366"/>
      <c r="J161" s="366"/>
      <c r="K161" s="366"/>
      <c r="L161" s="366"/>
      <c r="M161" s="223"/>
      <c r="N161" s="223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</row>
    <row r="162" spans="1:33" x14ac:dyDescent="0.15">
      <c r="A162" s="60"/>
      <c r="B162" s="60"/>
      <c r="C162" s="60"/>
      <c r="D162" s="60"/>
      <c r="E162" s="366"/>
      <c r="F162" s="366"/>
      <c r="G162" s="222"/>
      <c r="H162" s="366"/>
      <c r="I162" s="366"/>
      <c r="J162" s="366"/>
      <c r="K162" s="366"/>
      <c r="L162" s="366"/>
      <c r="M162" s="223"/>
      <c r="N162" s="223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</row>
    <row r="163" spans="1:33" x14ac:dyDescent="0.15">
      <c r="A163" s="60"/>
      <c r="B163" s="60"/>
      <c r="C163" s="60"/>
      <c r="D163" s="60"/>
      <c r="E163" s="366"/>
      <c r="F163" s="366"/>
      <c r="G163" s="222"/>
      <c r="H163" s="366"/>
      <c r="I163" s="366"/>
      <c r="J163" s="366"/>
      <c r="K163" s="366"/>
      <c r="L163" s="366"/>
      <c r="M163" s="223"/>
      <c r="N163" s="223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</row>
    <row r="164" spans="1:33" x14ac:dyDescent="0.15">
      <c r="A164" s="60"/>
      <c r="B164" s="60"/>
      <c r="C164" s="60"/>
      <c r="D164" s="60"/>
      <c r="E164" s="366"/>
      <c r="F164" s="366"/>
      <c r="G164" s="222"/>
      <c r="H164" s="366"/>
      <c r="I164" s="366"/>
      <c r="J164" s="366"/>
      <c r="K164" s="366"/>
      <c r="L164" s="366"/>
      <c r="M164" s="223"/>
      <c r="N164" s="223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</row>
    <row r="165" spans="1:33" x14ac:dyDescent="0.15">
      <c r="A165" s="60"/>
      <c r="B165" s="60"/>
      <c r="C165" s="60"/>
      <c r="D165" s="60"/>
      <c r="E165" s="366"/>
      <c r="F165" s="366"/>
      <c r="G165" s="222"/>
      <c r="H165" s="366"/>
      <c r="I165" s="366"/>
      <c r="J165" s="366"/>
      <c r="K165" s="366"/>
      <c r="L165" s="366"/>
      <c r="M165" s="223"/>
      <c r="N165" s="223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</row>
    <row r="166" spans="1:33" x14ac:dyDescent="0.15">
      <c r="A166" s="60"/>
      <c r="B166" s="60"/>
      <c r="C166" s="60"/>
      <c r="D166" s="60"/>
      <c r="E166" s="366"/>
      <c r="F166" s="366"/>
      <c r="G166" s="222"/>
      <c r="H166" s="366"/>
      <c r="I166" s="366"/>
      <c r="J166" s="366"/>
      <c r="K166" s="366"/>
      <c r="L166" s="366"/>
      <c r="M166" s="223"/>
      <c r="N166" s="223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</row>
    <row r="167" spans="1:33" x14ac:dyDescent="0.15">
      <c r="A167" s="60"/>
      <c r="B167" s="60"/>
      <c r="C167" s="60"/>
      <c r="D167" s="60"/>
      <c r="E167" s="366"/>
      <c r="F167" s="366"/>
      <c r="G167" s="222"/>
      <c r="H167" s="366"/>
      <c r="I167" s="366"/>
      <c r="J167" s="366"/>
      <c r="K167" s="366"/>
      <c r="L167" s="366"/>
      <c r="M167" s="223"/>
      <c r="N167" s="223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</row>
    <row r="168" spans="1:33" x14ac:dyDescent="0.15">
      <c r="A168" s="60"/>
      <c r="B168" s="60"/>
      <c r="C168" s="60"/>
      <c r="D168" s="60"/>
      <c r="E168" s="366"/>
      <c r="F168" s="366"/>
      <c r="G168" s="222"/>
      <c r="H168" s="366"/>
      <c r="I168" s="366"/>
      <c r="J168" s="366"/>
      <c r="K168" s="366"/>
      <c r="L168" s="366"/>
      <c r="M168" s="223"/>
      <c r="N168" s="223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</row>
    <row r="169" spans="1:33" x14ac:dyDescent="0.15">
      <c r="A169" s="60"/>
      <c r="B169" s="60"/>
      <c r="C169" s="60"/>
      <c r="D169" s="60"/>
      <c r="E169" s="366"/>
      <c r="F169" s="366"/>
      <c r="G169" s="222"/>
      <c r="H169" s="366"/>
      <c r="I169" s="366"/>
      <c r="J169" s="366"/>
      <c r="K169" s="366"/>
      <c r="L169" s="366"/>
      <c r="M169" s="223"/>
      <c r="N169" s="223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</row>
    <row r="170" spans="1:33" x14ac:dyDescent="0.15">
      <c r="A170" s="60"/>
      <c r="B170" s="60"/>
      <c r="C170" s="60"/>
      <c r="D170" s="60"/>
      <c r="E170" s="366"/>
      <c r="F170" s="366"/>
      <c r="G170" s="222"/>
      <c r="H170" s="366"/>
      <c r="I170" s="366"/>
      <c r="J170" s="366"/>
      <c r="K170" s="366"/>
      <c r="L170" s="366"/>
      <c r="M170" s="223"/>
      <c r="N170" s="223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</row>
    <row r="171" spans="1:33" x14ac:dyDescent="0.15">
      <c r="A171" s="60"/>
      <c r="B171" s="60"/>
      <c r="C171" s="60"/>
      <c r="D171" s="60"/>
      <c r="E171" s="366"/>
      <c r="F171" s="366"/>
      <c r="G171" s="222"/>
      <c r="H171" s="366"/>
      <c r="I171" s="366"/>
      <c r="J171" s="366"/>
      <c r="K171" s="366"/>
      <c r="L171" s="366"/>
      <c r="M171" s="223"/>
      <c r="N171" s="223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</row>
    <row r="172" spans="1:33" x14ac:dyDescent="0.15">
      <c r="A172" s="60"/>
      <c r="B172" s="60"/>
      <c r="C172" s="60"/>
      <c r="D172" s="60"/>
      <c r="E172" s="366"/>
      <c r="F172" s="366"/>
      <c r="G172" s="222"/>
      <c r="H172" s="366"/>
      <c r="I172" s="366"/>
      <c r="J172" s="366"/>
      <c r="K172" s="366"/>
      <c r="L172" s="366"/>
      <c r="M172" s="223"/>
      <c r="N172" s="223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</row>
    <row r="173" spans="1:33" x14ac:dyDescent="0.15">
      <c r="A173" s="60"/>
      <c r="B173" s="60"/>
      <c r="C173" s="60"/>
      <c r="D173" s="60"/>
      <c r="E173" s="366"/>
      <c r="F173" s="366"/>
      <c r="G173" s="222"/>
      <c r="H173" s="366"/>
      <c r="I173" s="366"/>
      <c r="J173" s="366"/>
      <c r="K173" s="366"/>
      <c r="L173" s="366"/>
      <c r="M173" s="223"/>
      <c r="N173" s="223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</row>
    <row r="174" spans="1:33" x14ac:dyDescent="0.15">
      <c r="A174" s="60"/>
      <c r="B174" s="60"/>
      <c r="C174" s="60"/>
      <c r="D174" s="60"/>
      <c r="E174" s="366"/>
      <c r="F174" s="366"/>
      <c r="G174" s="222"/>
      <c r="H174" s="366"/>
      <c r="I174" s="366"/>
      <c r="J174" s="366"/>
      <c r="K174" s="366"/>
      <c r="L174" s="366"/>
      <c r="M174" s="223"/>
      <c r="N174" s="223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</row>
    <row r="175" spans="1:33" x14ac:dyDescent="0.15">
      <c r="A175" s="60"/>
      <c r="B175" s="60"/>
      <c r="C175" s="60"/>
      <c r="D175" s="60"/>
      <c r="E175" s="366"/>
      <c r="F175" s="366"/>
      <c r="G175" s="222"/>
      <c r="H175" s="366"/>
      <c r="I175" s="366"/>
      <c r="J175" s="366"/>
      <c r="K175" s="366"/>
      <c r="L175" s="366"/>
      <c r="M175" s="223"/>
      <c r="N175" s="223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</row>
    <row r="176" spans="1:33" x14ac:dyDescent="0.15">
      <c r="A176" s="60"/>
      <c r="B176" s="60"/>
      <c r="C176" s="60"/>
      <c r="D176" s="60"/>
      <c r="E176" s="366"/>
      <c r="F176" s="366"/>
      <c r="G176" s="222"/>
      <c r="H176" s="366"/>
      <c r="I176" s="366"/>
      <c r="J176" s="366"/>
      <c r="K176" s="366"/>
      <c r="L176" s="366"/>
      <c r="M176" s="223"/>
      <c r="N176" s="223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</row>
    <row r="177" spans="1:33" x14ac:dyDescent="0.15">
      <c r="A177" s="60"/>
      <c r="B177" s="60"/>
      <c r="C177" s="60"/>
      <c r="D177" s="60"/>
      <c r="E177" s="366"/>
      <c r="F177" s="366"/>
      <c r="G177" s="222"/>
      <c r="H177" s="366"/>
      <c r="I177" s="366"/>
      <c r="J177" s="366"/>
      <c r="K177" s="366"/>
      <c r="L177" s="366"/>
      <c r="M177" s="223"/>
      <c r="N177" s="223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</row>
    <row r="178" spans="1:33" x14ac:dyDescent="0.15">
      <c r="A178" s="60"/>
      <c r="B178" s="60"/>
      <c r="C178" s="60"/>
      <c r="D178" s="60"/>
      <c r="E178" s="366"/>
      <c r="F178" s="366"/>
      <c r="G178" s="222"/>
      <c r="H178" s="366"/>
      <c r="I178" s="366"/>
      <c r="J178" s="366"/>
      <c r="K178" s="366"/>
      <c r="L178" s="366"/>
      <c r="M178" s="223"/>
      <c r="N178" s="223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</row>
    <row r="179" spans="1:33" x14ac:dyDescent="0.15">
      <c r="A179" s="60"/>
      <c r="B179" s="60"/>
      <c r="C179" s="60"/>
      <c r="D179" s="60"/>
      <c r="E179" s="366"/>
      <c r="F179" s="366"/>
      <c r="G179" s="222"/>
      <c r="H179" s="366"/>
      <c r="I179" s="366"/>
      <c r="J179" s="366"/>
      <c r="K179" s="366"/>
      <c r="L179" s="366"/>
      <c r="M179" s="223"/>
      <c r="N179" s="223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</row>
    <row r="180" spans="1:33" x14ac:dyDescent="0.15">
      <c r="A180" s="60"/>
      <c r="B180" s="60"/>
      <c r="C180" s="60"/>
      <c r="D180" s="60"/>
      <c r="E180" s="366"/>
      <c r="F180" s="366"/>
      <c r="G180" s="222"/>
      <c r="H180" s="366"/>
      <c r="I180" s="366"/>
      <c r="J180" s="366"/>
      <c r="K180" s="366"/>
      <c r="L180" s="366"/>
      <c r="M180" s="223"/>
      <c r="N180" s="223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</row>
    <row r="181" spans="1:33" x14ac:dyDescent="0.15">
      <c r="A181" s="60"/>
      <c r="B181" s="60"/>
      <c r="C181" s="60"/>
      <c r="D181" s="60"/>
      <c r="E181" s="366"/>
      <c r="F181" s="366"/>
      <c r="G181" s="222"/>
      <c r="H181" s="366"/>
      <c r="I181" s="366"/>
      <c r="J181" s="366"/>
      <c r="K181" s="366"/>
      <c r="L181" s="366"/>
      <c r="M181" s="223"/>
      <c r="N181" s="223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</row>
    <row r="182" spans="1:33" x14ac:dyDescent="0.15">
      <c r="A182" s="60"/>
      <c r="B182" s="60"/>
      <c r="C182" s="60"/>
      <c r="D182" s="60"/>
      <c r="E182" s="366"/>
      <c r="F182" s="366"/>
      <c r="G182" s="222"/>
      <c r="H182" s="366"/>
      <c r="I182" s="366"/>
      <c r="J182" s="366"/>
      <c r="K182" s="366"/>
      <c r="L182" s="366"/>
      <c r="M182" s="223"/>
      <c r="N182" s="223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</row>
    <row r="183" spans="1:33" x14ac:dyDescent="0.15">
      <c r="A183" s="60"/>
      <c r="B183" s="60"/>
      <c r="C183" s="60"/>
      <c r="D183" s="60"/>
      <c r="E183" s="366"/>
      <c r="F183" s="366"/>
      <c r="G183" s="222"/>
      <c r="H183" s="366"/>
      <c r="I183" s="366"/>
      <c r="J183" s="366"/>
      <c r="K183" s="366"/>
      <c r="L183" s="366"/>
      <c r="M183" s="223"/>
      <c r="N183" s="223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</row>
    <row r="184" spans="1:33" x14ac:dyDescent="0.15">
      <c r="A184" s="60"/>
      <c r="B184" s="60"/>
      <c r="C184" s="60"/>
      <c r="D184" s="60"/>
      <c r="E184" s="366"/>
      <c r="F184" s="366"/>
      <c r="G184" s="222"/>
      <c r="H184" s="366"/>
      <c r="I184" s="366"/>
      <c r="J184" s="366"/>
      <c r="K184" s="366"/>
      <c r="L184" s="366"/>
      <c r="M184" s="223"/>
      <c r="N184" s="223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</row>
    <row r="185" spans="1:33" x14ac:dyDescent="0.15">
      <c r="A185" s="60"/>
      <c r="B185" s="60"/>
      <c r="C185" s="60"/>
      <c r="D185" s="60"/>
      <c r="E185" s="366"/>
      <c r="F185" s="366"/>
      <c r="G185" s="222"/>
      <c r="H185" s="366"/>
      <c r="I185" s="366"/>
      <c r="J185" s="366"/>
      <c r="K185" s="366"/>
      <c r="L185" s="366"/>
      <c r="M185" s="223"/>
      <c r="N185" s="223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</row>
    <row r="186" spans="1:33" x14ac:dyDescent="0.15">
      <c r="A186" s="60"/>
      <c r="B186" s="60"/>
      <c r="C186" s="60"/>
      <c r="D186" s="60"/>
      <c r="E186" s="366"/>
      <c r="F186" s="366"/>
      <c r="G186" s="222"/>
      <c r="H186" s="366"/>
      <c r="I186" s="366"/>
      <c r="J186" s="366"/>
      <c r="K186" s="366"/>
      <c r="L186" s="366"/>
      <c r="M186" s="223"/>
      <c r="N186" s="223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</row>
    <row r="187" spans="1:33" x14ac:dyDescent="0.15">
      <c r="A187" s="60"/>
      <c r="B187" s="60"/>
      <c r="C187" s="60"/>
      <c r="D187" s="60"/>
      <c r="E187" s="366"/>
      <c r="F187" s="366"/>
      <c r="G187" s="222"/>
      <c r="H187" s="366"/>
      <c r="I187" s="366"/>
      <c r="J187" s="366"/>
      <c r="K187" s="366"/>
      <c r="L187" s="366"/>
      <c r="M187" s="223"/>
      <c r="N187" s="223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</row>
    <row r="188" spans="1:33" x14ac:dyDescent="0.15">
      <c r="A188" s="60"/>
      <c r="B188" s="60"/>
      <c r="C188" s="60"/>
      <c r="D188" s="60"/>
      <c r="E188" s="366"/>
      <c r="F188" s="366"/>
      <c r="G188" s="222"/>
      <c r="H188" s="366"/>
      <c r="I188" s="366"/>
      <c r="J188" s="366"/>
      <c r="K188" s="366"/>
      <c r="L188" s="366"/>
      <c r="M188" s="223"/>
      <c r="N188" s="223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</row>
    <row r="189" spans="1:33" x14ac:dyDescent="0.15">
      <c r="A189" s="60"/>
      <c r="B189" s="60"/>
      <c r="C189" s="60"/>
      <c r="D189" s="60"/>
      <c r="E189" s="366"/>
      <c r="F189" s="366"/>
      <c r="G189" s="222"/>
      <c r="H189" s="366"/>
      <c r="I189" s="366"/>
      <c r="J189" s="366"/>
      <c r="K189" s="366"/>
      <c r="L189" s="366"/>
      <c r="M189" s="223"/>
      <c r="N189" s="223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</row>
    <row r="190" spans="1:33" x14ac:dyDescent="0.15">
      <c r="A190" s="60"/>
      <c r="B190" s="60"/>
      <c r="C190" s="60"/>
      <c r="D190" s="60"/>
      <c r="E190" s="366"/>
      <c r="F190" s="366"/>
      <c r="G190" s="222"/>
      <c r="H190" s="366"/>
      <c r="I190" s="366"/>
      <c r="J190" s="366"/>
      <c r="K190" s="366"/>
      <c r="L190" s="366"/>
      <c r="M190" s="223"/>
      <c r="N190" s="223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</row>
    <row r="191" spans="1:33" x14ac:dyDescent="0.15">
      <c r="A191" s="60"/>
      <c r="B191" s="60"/>
      <c r="C191" s="60"/>
      <c r="D191" s="60"/>
      <c r="E191" s="366"/>
      <c r="F191" s="366"/>
      <c r="G191" s="222"/>
      <c r="H191" s="366"/>
      <c r="I191" s="366"/>
      <c r="J191" s="366"/>
      <c r="K191" s="366"/>
      <c r="L191" s="366"/>
      <c r="M191" s="223"/>
      <c r="N191" s="223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</row>
    <row r="192" spans="1:33" x14ac:dyDescent="0.15">
      <c r="A192" s="60"/>
      <c r="B192" s="60"/>
      <c r="C192" s="60"/>
      <c r="D192" s="60"/>
      <c r="E192" s="366"/>
      <c r="F192" s="366"/>
      <c r="G192" s="222"/>
      <c r="H192" s="366"/>
      <c r="I192" s="366"/>
      <c r="J192" s="366"/>
      <c r="K192" s="366"/>
      <c r="L192" s="366"/>
      <c r="M192" s="223"/>
      <c r="N192" s="223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</row>
    <row r="193" spans="1:33" x14ac:dyDescent="0.15">
      <c r="A193" s="60"/>
      <c r="B193" s="60"/>
      <c r="C193" s="60"/>
      <c r="D193" s="60"/>
      <c r="E193" s="366"/>
      <c r="F193" s="366"/>
      <c r="G193" s="222"/>
      <c r="H193" s="366"/>
      <c r="I193" s="366"/>
      <c r="J193" s="366"/>
      <c r="K193" s="366"/>
      <c r="L193" s="366"/>
      <c r="M193" s="223"/>
      <c r="N193" s="223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</row>
    <row r="194" spans="1:33" x14ac:dyDescent="0.15">
      <c r="A194" s="60"/>
      <c r="B194" s="60"/>
      <c r="C194" s="60"/>
      <c r="D194" s="60"/>
      <c r="E194" s="366"/>
      <c r="F194" s="366"/>
      <c r="G194" s="222"/>
      <c r="H194" s="366"/>
      <c r="I194" s="366"/>
      <c r="J194" s="366"/>
      <c r="K194" s="366"/>
      <c r="L194" s="366"/>
      <c r="M194" s="223"/>
      <c r="N194" s="223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</row>
    <row r="195" spans="1:33" x14ac:dyDescent="0.15">
      <c r="A195" s="60"/>
      <c r="B195" s="60"/>
      <c r="C195" s="60"/>
      <c r="D195" s="60"/>
      <c r="E195" s="366"/>
      <c r="F195" s="366"/>
      <c r="G195" s="222"/>
      <c r="H195" s="366"/>
      <c r="I195" s="366"/>
      <c r="J195" s="366"/>
      <c r="K195" s="366"/>
      <c r="L195" s="366"/>
      <c r="M195" s="223"/>
      <c r="N195" s="223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</row>
    <row r="196" spans="1:33" x14ac:dyDescent="0.15">
      <c r="A196" s="60"/>
      <c r="B196" s="60"/>
      <c r="C196" s="60"/>
      <c r="D196" s="60"/>
      <c r="E196" s="366"/>
      <c r="F196" s="366"/>
      <c r="G196" s="222"/>
      <c r="H196" s="366"/>
      <c r="I196" s="366"/>
      <c r="J196" s="366"/>
      <c r="K196" s="366"/>
      <c r="L196" s="366"/>
      <c r="M196" s="223"/>
      <c r="N196" s="223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</row>
    <row r="197" spans="1:33" x14ac:dyDescent="0.15">
      <c r="A197" s="60"/>
      <c r="B197" s="60"/>
      <c r="C197" s="60"/>
      <c r="D197" s="60"/>
      <c r="E197" s="366"/>
      <c r="F197" s="366"/>
      <c r="G197" s="222"/>
      <c r="H197" s="366"/>
      <c r="I197" s="366"/>
      <c r="J197" s="366"/>
      <c r="K197" s="366"/>
      <c r="L197" s="366"/>
      <c r="M197" s="223"/>
      <c r="N197" s="223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</row>
    <row r="198" spans="1:33" x14ac:dyDescent="0.15">
      <c r="A198" s="60"/>
      <c r="B198" s="60"/>
      <c r="C198" s="60"/>
      <c r="D198" s="60"/>
      <c r="E198" s="366"/>
      <c r="F198" s="366"/>
      <c r="G198" s="222"/>
      <c r="H198" s="366"/>
      <c r="I198" s="366"/>
      <c r="J198" s="366"/>
      <c r="K198" s="366"/>
      <c r="L198" s="366"/>
      <c r="M198" s="223"/>
      <c r="N198" s="223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</row>
    <row r="199" spans="1:33" x14ac:dyDescent="0.15">
      <c r="A199" s="60"/>
      <c r="B199" s="60"/>
      <c r="C199" s="60"/>
      <c r="D199" s="60"/>
      <c r="E199" s="366"/>
      <c r="F199" s="366"/>
      <c r="G199" s="222"/>
      <c r="H199" s="366"/>
      <c r="I199" s="366"/>
      <c r="J199" s="366"/>
      <c r="K199" s="366"/>
      <c r="L199" s="366"/>
      <c r="M199" s="223"/>
      <c r="N199" s="223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</row>
    <row r="200" spans="1:33" x14ac:dyDescent="0.15">
      <c r="A200" s="60"/>
      <c r="B200" s="60"/>
      <c r="C200" s="60"/>
      <c r="D200" s="60"/>
      <c r="E200" s="366"/>
      <c r="F200" s="366"/>
      <c r="G200" s="222"/>
      <c r="H200" s="366"/>
      <c r="I200" s="366"/>
      <c r="J200" s="366"/>
      <c r="K200" s="366"/>
      <c r="L200" s="366"/>
      <c r="M200" s="223"/>
      <c r="N200" s="223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</row>
    <row r="201" spans="1:33" x14ac:dyDescent="0.15">
      <c r="A201" s="60"/>
      <c r="B201" s="60"/>
      <c r="C201" s="60"/>
      <c r="D201" s="60"/>
      <c r="E201" s="366"/>
      <c r="F201" s="366"/>
      <c r="G201" s="222"/>
      <c r="H201" s="366"/>
      <c r="I201" s="366"/>
      <c r="J201" s="366"/>
      <c r="K201" s="366"/>
      <c r="L201" s="366"/>
      <c r="M201" s="223"/>
      <c r="N201" s="223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</row>
    <row r="202" spans="1:33" x14ac:dyDescent="0.15">
      <c r="A202" s="60"/>
      <c r="B202" s="60"/>
      <c r="C202" s="60"/>
      <c r="D202" s="60"/>
      <c r="E202" s="366"/>
      <c r="F202" s="366"/>
      <c r="G202" s="222"/>
      <c r="H202" s="366"/>
      <c r="I202" s="366"/>
      <c r="J202" s="366"/>
      <c r="K202" s="366"/>
      <c r="L202" s="366"/>
      <c r="M202" s="223"/>
      <c r="N202" s="223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</row>
    <row r="203" spans="1:33" x14ac:dyDescent="0.15">
      <c r="A203" s="60"/>
      <c r="B203" s="60"/>
      <c r="C203" s="60"/>
      <c r="D203" s="60"/>
      <c r="E203" s="366"/>
      <c r="F203" s="366"/>
      <c r="G203" s="222"/>
      <c r="H203" s="366"/>
      <c r="I203" s="366"/>
      <c r="J203" s="366"/>
      <c r="K203" s="366"/>
      <c r="L203" s="366"/>
      <c r="M203" s="223"/>
      <c r="N203" s="223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</row>
    <row r="204" spans="1:33" x14ac:dyDescent="0.15">
      <c r="A204" s="60"/>
      <c r="B204" s="60"/>
      <c r="C204" s="60"/>
      <c r="D204" s="60"/>
      <c r="E204" s="366"/>
      <c r="F204" s="366"/>
      <c r="G204" s="222"/>
      <c r="H204" s="366"/>
      <c r="I204" s="366"/>
      <c r="J204" s="366"/>
      <c r="K204" s="366"/>
      <c r="L204" s="366"/>
      <c r="M204" s="223"/>
      <c r="N204" s="223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</row>
    <row r="205" spans="1:33" x14ac:dyDescent="0.15">
      <c r="A205" s="60"/>
      <c r="B205" s="60"/>
      <c r="C205" s="60"/>
      <c r="D205" s="60"/>
      <c r="E205" s="366"/>
      <c r="F205" s="366"/>
      <c r="G205" s="222"/>
      <c r="H205" s="366"/>
      <c r="I205" s="366"/>
      <c r="J205" s="366"/>
      <c r="K205" s="366"/>
      <c r="L205" s="366"/>
      <c r="M205" s="223"/>
      <c r="N205" s="223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</row>
    <row r="206" spans="1:33" x14ac:dyDescent="0.15">
      <c r="A206" s="60"/>
      <c r="B206" s="60"/>
      <c r="C206" s="60"/>
      <c r="D206" s="60"/>
      <c r="E206" s="366"/>
      <c r="F206" s="366"/>
      <c r="G206" s="222"/>
      <c r="H206" s="366"/>
      <c r="I206" s="366"/>
      <c r="J206" s="366"/>
      <c r="K206" s="366"/>
      <c r="L206" s="366"/>
      <c r="M206" s="223"/>
      <c r="N206" s="223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</row>
    <row r="207" spans="1:33" x14ac:dyDescent="0.15">
      <c r="A207" s="60"/>
      <c r="B207" s="60"/>
      <c r="C207" s="60"/>
      <c r="D207" s="60"/>
      <c r="E207" s="366"/>
      <c r="F207" s="366"/>
      <c r="G207" s="222"/>
      <c r="H207" s="366"/>
      <c r="I207" s="366"/>
      <c r="J207" s="366"/>
      <c r="K207" s="366"/>
      <c r="L207" s="366"/>
      <c r="M207" s="223"/>
      <c r="N207" s="223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</row>
    <row r="208" spans="1:33" x14ac:dyDescent="0.15">
      <c r="A208" s="60"/>
      <c r="B208" s="60"/>
      <c r="C208" s="60"/>
      <c r="D208" s="60"/>
      <c r="E208" s="366"/>
      <c r="F208" s="366"/>
      <c r="G208" s="222"/>
      <c r="H208" s="366"/>
      <c r="I208" s="366"/>
      <c r="J208" s="366"/>
      <c r="K208" s="366"/>
      <c r="L208" s="366"/>
      <c r="M208" s="223"/>
      <c r="N208" s="223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</row>
    <row r="209" spans="1:33" x14ac:dyDescent="0.15">
      <c r="A209" s="60"/>
      <c r="B209" s="60"/>
      <c r="C209" s="60"/>
      <c r="D209" s="60"/>
      <c r="E209" s="366"/>
      <c r="F209" s="366"/>
      <c r="G209" s="222"/>
      <c r="H209" s="366"/>
      <c r="I209" s="366"/>
      <c r="J209" s="366"/>
      <c r="K209" s="366"/>
      <c r="L209" s="366"/>
      <c r="M209" s="223"/>
      <c r="N209" s="223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</row>
    <row r="210" spans="1:33" x14ac:dyDescent="0.15">
      <c r="A210" s="60"/>
      <c r="B210" s="60"/>
      <c r="C210" s="60"/>
      <c r="D210" s="60"/>
      <c r="E210" s="366"/>
      <c r="F210" s="366"/>
      <c r="G210" s="222"/>
      <c r="H210" s="366"/>
      <c r="I210" s="366"/>
      <c r="J210" s="366"/>
      <c r="K210" s="366"/>
      <c r="L210" s="366"/>
      <c r="M210" s="223"/>
      <c r="N210" s="223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</row>
    <row r="211" spans="1:33" x14ac:dyDescent="0.15">
      <c r="A211" s="60"/>
      <c r="B211" s="60"/>
      <c r="C211" s="60"/>
      <c r="D211" s="60"/>
      <c r="E211" s="366"/>
      <c r="F211" s="366"/>
      <c r="G211" s="222"/>
      <c r="H211" s="366"/>
      <c r="I211" s="366"/>
      <c r="J211" s="366"/>
      <c r="K211" s="366"/>
      <c r="L211" s="366"/>
      <c r="M211" s="223"/>
      <c r="N211" s="223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</row>
    <row r="212" spans="1:33" x14ac:dyDescent="0.15">
      <c r="A212" s="60"/>
      <c r="B212" s="60"/>
      <c r="C212" s="60"/>
      <c r="D212" s="60"/>
      <c r="E212" s="366"/>
      <c r="F212" s="366"/>
      <c r="G212" s="222"/>
      <c r="H212" s="366"/>
      <c r="I212" s="366"/>
      <c r="J212" s="366"/>
      <c r="K212" s="366"/>
      <c r="L212" s="366"/>
      <c r="M212" s="223"/>
      <c r="N212" s="223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</row>
    <row r="213" spans="1:33" x14ac:dyDescent="0.15">
      <c r="A213" s="60"/>
      <c r="B213" s="60"/>
      <c r="C213" s="60"/>
      <c r="D213" s="60"/>
      <c r="E213" s="366"/>
      <c r="F213" s="366"/>
      <c r="G213" s="222"/>
      <c r="H213" s="366"/>
      <c r="I213" s="366"/>
      <c r="J213" s="366"/>
      <c r="K213" s="366"/>
      <c r="L213" s="366"/>
      <c r="M213" s="223"/>
      <c r="N213" s="223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</row>
    <row r="214" spans="1:33" x14ac:dyDescent="0.15">
      <c r="A214" s="60"/>
      <c r="B214" s="60"/>
      <c r="C214" s="60"/>
      <c r="D214" s="60"/>
      <c r="E214" s="366"/>
      <c r="F214" s="366"/>
      <c r="G214" s="222"/>
      <c r="H214" s="366"/>
      <c r="I214" s="366"/>
      <c r="J214" s="366"/>
      <c r="K214" s="366"/>
      <c r="L214" s="366"/>
      <c r="M214" s="223"/>
      <c r="N214" s="223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</row>
    <row r="215" spans="1:33" x14ac:dyDescent="0.15">
      <c r="A215" s="60"/>
      <c r="B215" s="60"/>
      <c r="C215" s="60"/>
      <c r="D215" s="60"/>
      <c r="E215" s="366"/>
      <c r="F215" s="366"/>
      <c r="G215" s="222"/>
      <c r="H215" s="366"/>
      <c r="I215" s="366"/>
      <c r="J215" s="366"/>
      <c r="K215" s="366"/>
      <c r="L215" s="366"/>
      <c r="M215" s="223"/>
      <c r="N215" s="223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</row>
    <row r="216" spans="1:33" x14ac:dyDescent="0.15">
      <c r="A216" s="60"/>
      <c r="B216" s="60"/>
      <c r="C216" s="60"/>
      <c r="D216" s="60"/>
      <c r="E216" s="366"/>
      <c r="F216" s="366"/>
      <c r="G216" s="222"/>
      <c r="H216" s="366"/>
      <c r="I216" s="366"/>
      <c r="J216" s="366"/>
      <c r="K216" s="366"/>
      <c r="L216" s="366"/>
      <c r="M216" s="223"/>
      <c r="N216" s="223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</row>
    <row r="217" spans="1:33" x14ac:dyDescent="0.15">
      <c r="A217" s="60"/>
      <c r="B217" s="60"/>
      <c r="C217" s="60"/>
      <c r="D217" s="60"/>
      <c r="E217" s="366"/>
      <c r="F217" s="366"/>
      <c r="G217" s="222"/>
      <c r="H217" s="366"/>
      <c r="I217" s="366"/>
      <c r="J217" s="366"/>
      <c r="K217" s="366"/>
      <c r="L217" s="366"/>
      <c r="M217" s="223"/>
      <c r="N217" s="223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</row>
    <row r="218" spans="1:33" x14ac:dyDescent="0.15">
      <c r="A218" s="60"/>
      <c r="B218" s="60"/>
      <c r="C218" s="60"/>
      <c r="D218" s="60"/>
      <c r="E218" s="366"/>
      <c r="F218" s="366"/>
      <c r="G218" s="222"/>
      <c r="H218" s="366"/>
      <c r="I218" s="366"/>
      <c r="J218" s="366"/>
      <c r="K218" s="366"/>
      <c r="L218" s="366"/>
      <c r="M218" s="223"/>
      <c r="N218" s="223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</row>
    <row r="219" spans="1:33" x14ac:dyDescent="0.15">
      <c r="A219" s="60"/>
      <c r="B219" s="60"/>
      <c r="C219" s="60"/>
      <c r="D219" s="60"/>
      <c r="E219" s="366"/>
      <c r="F219" s="366"/>
      <c r="G219" s="222"/>
      <c r="H219" s="366"/>
      <c r="I219" s="366"/>
      <c r="J219" s="366"/>
      <c r="K219" s="366"/>
      <c r="L219" s="366"/>
      <c r="M219" s="223"/>
      <c r="N219" s="223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</row>
    <row r="220" spans="1:33" x14ac:dyDescent="0.15">
      <c r="A220" s="60"/>
      <c r="B220" s="60"/>
      <c r="C220" s="60"/>
      <c r="D220" s="60"/>
      <c r="E220" s="366"/>
      <c r="F220" s="366"/>
      <c r="G220" s="222"/>
      <c r="H220" s="366"/>
      <c r="I220" s="366"/>
      <c r="J220" s="366"/>
      <c r="K220" s="366"/>
      <c r="L220" s="366"/>
      <c r="M220" s="223"/>
      <c r="N220" s="223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</row>
    <row r="221" spans="1:33" x14ac:dyDescent="0.15">
      <c r="A221" s="60"/>
      <c r="B221" s="60"/>
      <c r="C221" s="60"/>
      <c r="D221" s="60"/>
      <c r="E221" s="366"/>
      <c r="F221" s="366"/>
      <c r="G221" s="222"/>
      <c r="H221" s="366"/>
      <c r="I221" s="366"/>
      <c r="J221" s="366"/>
      <c r="K221" s="366"/>
      <c r="L221" s="366"/>
      <c r="M221" s="223"/>
      <c r="N221" s="223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</row>
    <row r="222" spans="1:33" x14ac:dyDescent="0.15">
      <c r="A222" s="60"/>
      <c r="B222" s="60"/>
      <c r="C222" s="60"/>
      <c r="D222" s="60"/>
      <c r="E222" s="366"/>
      <c r="F222" s="366"/>
      <c r="G222" s="222"/>
      <c r="H222" s="366"/>
      <c r="I222" s="366"/>
      <c r="J222" s="366"/>
      <c r="K222" s="366"/>
      <c r="L222" s="366"/>
      <c r="M222" s="223"/>
      <c r="N222" s="223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</row>
    <row r="223" spans="1:33" x14ac:dyDescent="0.15">
      <c r="A223" s="60"/>
      <c r="B223" s="60"/>
      <c r="C223" s="60"/>
      <c r="D223" s="60"/>
      <c r="E223" s="366"/>
      <c r="F223" s="366"/>
      <c r="G223" s="222"/>
      <c r="H223" s="366"/>
      <c r="I223" s="366"/>
      <c r="J223" s="366"/>
      <c r="K223" s="366"/>
      <c r="L223" s="366"/>
      <c r="M223" s="223"/>
      <c r="N223" s="223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</row>
    <row r="224" spans="1:33" x14ac:dyDescent="0.15">
      <c r="A224" s="60"/>
      <c r="B224" s="60"/>
      <c r="C224" s="60"/>
      <c r="D224" s="60"/>
      <c r="E224" s="366"/>
      <c r="F224" s="366"/>
      <c r="G224" s="222"/>
      <c r="H224" s="366"/>
      <c r="I224" s="366"/>
      <c r="J224" s="366"/>
      <c r="K224" s="366"/>
      <c r="L224" s="366"/>
      <c r="M224" s="223"/>
      <c r="N224" s="223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</row>
    <row r="225" spans="1:33" x14ac:dyDescent="0.15">
      <c r="A225" s="60"/>
      <c r="B225" s="60"/>
      <c r="C225" s="60"/>
      <c r="D225" s="60"/>
      <c r="E225" s="366"/>
      <c r="F225" s="366"/>
      <c r="G225" s="222"/>
      <c r="H225" s="366"/>
      <c r="I225" s="366"/>
      <c r="J225" s="366"/>
      <c r="K225" s="366"/>
      <c r="L225" s="366"/>
      <c r="M225" s="223"/>
      <c r="N225" s="223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</row>
    <row r="226" spans="1:33" x14ac:dyDescent="0.15">
      <c r="A226" s="60"/>
      <c r="B226" s="60"/>
      <c r="C226" s="60"/>
      <c r="D226" s="60"/>
      <c r="E226" s="366"/>
      <c r="F226" s="366"/>
      <c r="G226" s="222"/>
      <c r="H226" s="366"/>
      <c r="I226" s="366"/>
      <c r="J226" s="366"/>
      <c r="K226" s="366"/>
      <c r="L226" s="366"/>
      <c r="M226" s="223"/>
      <c r="N226" s="223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</row>
    <row r="227" spans="1:33" x14ac:dyDescent="0.15">
      <c r="A227" s="60"/>
      <c r="B227" s="60"/>
      <c r="C227" s="60"/>
      <c r="D227" s="60"/>
      <c r="E227" s="366"/>
      <c r="F227" s="366"/>
      <c r="G227" s="222"/>
      <c r="H227" s="366"/>
      <c r="I227" s="366"/>
      <c r="J227" s="366"/>
      <c r="K227" s="366"/>
      <c r="L227" s="366"/>
      <c r="M227" s="223"/>
      <c r="N227" s="223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</row>
    <row r="228" spans="1:33" x14ac:dyDescent="0.15">
      <c r="A228" s="60"/>
      <c r="B228" s="60"/>
      <c r="C228" s="60"/>
      <c r="D228" s="60"/>
      <c r="E228" s="366"/>
      <c r="F228" s="366"/>
      <c r="G228" s="222"/>
      <c r="H228" s="366"/>
      <c r="I228" s="366"/>
      <c r="J228" s="366"/>
      <c r="K228" s="366"/>
      <c r="L228" s="366"/>
      <c r="M228" s="223"/>
      <c r="N228" s="223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</row>
    <row r="229" spans="1:33" x14ac:dyDescent="0.15">
      <c r="A229" s="60"/>
      <c r="B229" s="60"/>
      <c r="C229" s="60"/>
      <c r="D229" s="60"/>
      <c r="E229" s="366"/>
      <c r="F229" s="366"/>
      <c r="G229" s="222"/>
      <c r="H229" s="366"/>
      <c r="I229" s="366"/>
      <c r="J229" s="366"/>
      <c r="K229" s="366"/>
      <c r="L229" s="366"/>
      <c r="M229" s="223"/>
      <c r="N229" s="223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</row>
    <row r="230" spans="1:33" x14ac:dyDescent="0.15">
      <c r="A230" s="60"/>
      <c r="B230" s="60"/>
      <c r="C230" s="60"/>
      <c r="D230" s="60"/>
      <c r="E230" s="366"/>
      <c r="F230" s="366"/>
      <c r="G230" s="222"/>
      <c r="H230" s="366"/>
      <c r="I230" s="366"/>
      <c r="J230" s="366"/>
      <c r="K230" s="366"/>
      <c r="L230" s="366"/>
      <c r="M230" s="223"/>
      <c r="N230" s="223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</row>
    <row r="231" spans="1:33" x14ac:dyDescent="0.15">
      <c r="A231" s="60"/>
      <c r="B231" s="60"/>
      <c r="C231" s="60"/>
      <c r="D231" s="60"/>
      <c r="E231" s="366"/>
      <c r="F231" s="366"/>
      <c r="G231" s="222"/>
      <c r="H231" s="366"/>
      <c r="I231" s="366"/>
      <c r="J231" s="366"/>
      <c r="K231" s="366"/>
      <c r="L231" s="366"/>
      <c r="M231" s="223"/>
      <c r="N231" s="223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</row>
    <row r="232" spans="1:33" x14ac:dyDescent="0.15">
      <c r="A232" s="60"/>
      <c r="B232" s="60"/>
      <c r="C232" s="60"/>
      <c r="D232" s="60"/>
      <c r="E232" s="366"/>
      <c r="F232" s="366"/>
      <c r="G232" s="222"/>
      <c r="H232" s="366"/>
      <c r="I232" s="366"/>
      <c r="J232" s="366"/>
      <c r="K232" s="366"/>
      <c r="L232" s="366"/>
      <c r="M232" s="223"/>
      <c r="N232" s="223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</row>
    <row r="233" spans="1:33" x14ac:dyDescent="0.15">
      <c r="A233" s="60"/>
      <c r="B233" s="60"/>
      <c r="C233" s="60"/>
      <c r="D233" s="60"/>
      <c r="E233" s="366"/>
      <c r="F233" s="366"/>
      <c r="G233" s="222"/>
      <c r="H233" s="366"/>
      <c r="I233" s="366"/>
      <c r="J233" s="366"/>
      <c r="K233" s="366"/>
      <c r="L233" s="366"/>
      <c r="M233" s="223"/>
      <c r="N233" s="223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</row>
    <row r="234" spans="1:33" x14ac:dyDescent="0.15">
      <c r="A234" s="60"/>
      <c r="B234" s="60"/>
      <c r="C234" s="60"/>
      <c r="D234" s="60"/>
      <c r="E234" s="366"/>
      <c r="F234" s="366"/>
      <c r="G234" s="222"/>
      <c r="H234" s="366"/>
      <c r="I234" s="366"/>
      <c r="J234" s="366"/>
      <c r="K234" s="366"/>
      <c r="L234" s="366"/>
      <c r="M234" s="223"/>
      <c r="N234" s="223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</row>
    <row r="235" spans="1:33" x14ac:dyDescent="0.15">
      <c r="A235" s="60"/>
      <c r="B235" s="60"/>
      <c r="C235" s="60"/>
      <c r="D235" s="60"/>
      <c r="E235" s="366"/>
      <c r="F235" s="366"/>
      <c r="G235" s="222"/>
      <c r="H235" s="366"/>
      <c r="I235" s="366"/>
      <c r="J235" s="366"/>
      <c r="K235" s="366"/>
      <c r="L235" s="366"/>
      <c r="M235" s="223"/>
      <c r="N235" s="223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</row>
    <row r="236" spans="1:33" x14ac:dyDescent="0.15">
      <c r="A236" s="60"/>
      <c r="B236" s="60"/>
      <c r="C236" s="60"/>
      <c r="D236" s="60"/>
      <c r="E236" s="366"/>
      <c r="F236" s="366"/>
      <c r="G236" s="222"/>
      <c r="H236" s="366"/>
      <c r="I236" s="366"/>
      <c r="J236" s="366"/>
      <c r="K236" s="366"/>
      <c r="L236" s="366"/>
      <c r="M236" s="223"/>
      <c r="N236" s="223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</row>
    <row r="237" spans="1:33" x14ac:dyDescent="0.15">
      <c r="A237" s="60"/>
      <c r="B237" s="60"/>
      <c r="C237" s="60"/>
      <c r="D237" s="60"/>
      <c r="E237" s="366"/>
      <c r="F237" s="366"/>
      <c r="G237" s="222"/>
      <c r="H237" s="366"/>
      <c r="I237" s="366"/>
      <c r="J237" s="366"/>
      <c r="K237" s="366"/>
      <c r="L237" s="366"/>
      <c r="M237" s="223"/>
      <c r="N237" s="223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</row>
    <row r="238" spans="1:33" x14ac:dyDescent="0.15">
      <c r="A238" s="60"/>
      <c r="B238" s="60"/>
      <c r="C238" s="60"/>
      <c r="D238" s="60"/>
      <c r="E238" s="366"/>
      <c r="F238" s="366"/>
      <c r="G238" s="222"/>
      <c r="H238" s="366"/>
      <c r="I238" s="366"/>
      <c r="J238" s="366"/>
      <c r="K238" s="366"/>
      <c r="L238" s="366"/>
      <c r="M238" s="223"/>
      <c r="N238" s="223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</row>
    <row r="239" spans="1:33" x14ac:dyDescent="0.15">
      <c r="A239" s="60"/>
      <c r="B239" s="60"/>
      <c r="C239" s="60"/>
      <c r="D239" s="60"/>
      <c r="E239" s="366"/>
      <c r="F239" s="366"/>
      <c r="G239" s="222"/>
      <c r="H239" s="366"/>
      <c r="I239" s="366"/>
      <c r="J239" s="366"/>
      <c r="K239" s="366"/>
      <c r="L239" s="366"/>
      <c r="M239" s="223"/>
      <c r="N239" s="223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</row>
    <row r="240" spans="1:33" x14ac:dyDescent="0.15">
      <c r="A240" s="60"/>
      <c r="B240" s="60"/>
      <c r="C240" s="60"/>
      <c r="D240" s="60"/>
      <c r="E240" s="366"/>
      <c r="F240" s="366"/>
      <c r="G240" s="222"/>
      <c r="H240" s="366"/>
      <c r="I240" s="366"/>
      <c r="J240" s="366"/>
      <c r="K240" s="366"/>
      <c r="L240" s="366"/>
      <c r="M240" s="223"/>
      <c r="N240" s="223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</row>
    <row r="241" spans="1:33" x14ac:dyDescent="0.15">
      <c r="A241" s="60"/>
      <c r="B241" s="60"/>
      <c r="C241" s="60"/>
      <c r="D241" s="60"/>
      <c r="E241" s="366"/>
      <c r="F241" s="366"/>
      <c r="G241" s="222"/>
      <c r="H241" s="366"/>
      <c r="I241" s="366"/>
      <c r="J241" s="366"/>
      <c r="K241" s="366"/>
      <c r="L241" s="366"/>
      <c r="M241" s="223"/>
      <c r="N241" s="223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</row>
    <row r="242" spans="1:33" x14ac:dyDescent="0.15">
      <c r="A242" s="60"/>
      <c r="B242" s="60"/>
      <c r="C242" s="60"/>
      <c r="D242" s="60"/>
      <c r="E242" s="366"/>
      <c r="F242" s="366"/>
      <c r="G242" s="222"/>
      <c r="H242" s="366"/>
      <c r="I242" s="366"/>
      <c r="J242" s="366"/>
      <c r="K242" s="366"/>
      <c r="L242" s="366"/>
      <c r="M242" s="223"/>
      <c r="N242" s="223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</row>
    <row r="243" spans="1:33" x14ac:dyDescent="0.15">
      <c r="A243" s="60"/>
      <c r="B243" s="60"/>
      <c r="C243" s="60"/>
      <c r="D243" s="60"/>
      <c r="E243" s="366"/>
      <c r="F243" s="366"/>
      <c r="G243" s="222"/>
      <c r="H243" s="366"/>
      <c r="I243" s="366"/>
      <c r="J243" s="366"/>
      <c r="K243" s="366"/>
      <c r="L243" s="366"/>
      <c r="M243" s="223"/>
      <c r="N243" s="223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</row>
    <row r="244" spans="1:33" x14ac:dyDescent="0.15">
      <c r="A244" s="60"/>
      <c r="B244" s="60"/>
      <c r="C244" s="60"/>
      <c r="D244" s="60"/>
      <c r="E244" s="366"/>
      <c r="F244" s="366"/>
      <c r="G244" s="222"/>
      <c r="H244" s="366"/>
      <c r="I244" s="366"/>
      <c r="J244" s="366"/>
      <c r="K244" s="366"/>
      <c r="L244" s="366"/>
      <c r="M244" s="223"/>
      <c r="N244" s="223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</row>
    <row r="245" spans="1:33" x14ac:dyDescent="0.15">
      <c r="A245" s="60"/>
      <c r="B245" s="60"/>
      <c r="C245" s="60"/>
      <c r="D245" s="60"/>
      <c r="E245" s="366"/>
      <c r="F245" s="366"/>
      <c r="G245" s="222"/>
      <c r="H245" s="366"/>
      <c r="I245" s="366"/>
      <c r="J245" s="366"/>
      <c r="K245" s="366"/>
      <c r="L245" s="366"/>
      <c r="M245" s="223"/>
      <c r="N245" s="223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</row>
    <row r="246" spans="1:33" x14ac:dyDescent="0.15">
      <c r="A246" s="60"/>
      <c r="B246" s="60"/>
      <c r="C246" s="60"/>
      <c r="D246" s="60"/>
      <c r="E246" s="366"/>
      <c r="F246" s="366"/>
      <c r="G246" s="222"/>
      <c r="H246" s="366"/>
      <c r="I246" s="366"/>
      <c r="J246" s="366"/>
      <c r="K246" s="366"/>
      <c r="L246" s="366"/>
      <c r="M246" s="223"/>
      <c r="N246" s="223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</row>
    <row r="247" spans="1:33" x14ac:dyDescent="0.15">
      <c r="A247" s="60"/>
      <c r="B247" s="60"/>
      <c r="C247" s="60"/>
      <c r="D247" s="60"/>
      <c r="E247" s="366"/>
      <c r="F247" s="366"/>
      <c r="G247" s="222"/>
      <c r="H247" s="366"/>
      <c r="I247" s="366"/>
      <c r="J247" s="366"/>
      <c r="K247" s="366"/>
      <c r="L247" s="366"/>
      <c r="M247" s="223"/>
      <c r="N247" s="223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</row>
    <row r="248" spans="1:33" x14ac:dyDescent="0.15">
      <c r="A248" s="60"/>
      <c r="B248" s="60"/>
      <c r="C248" s="60"/>
      <c r="D248" s="60"/>
      <c r="E248" s="366"/>
      <c r="F248" s="366"/>
      <c r="G248" s="222"/>
      <c r="H248" s="366"/>
      <c r="I248" s="366"/>
      <c r="J248" s="366"/>
      <c r="K248" s="366"/>
      <c r="L248" s="366"/>
      <c r="M248" s="223"/>
      <c r="N248" s="223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</row>
    <row r="249" spans="1:33" x14ac:dyDescent="0.15">
      <c r="A249" s="60"/>
      <c r="B249" s="60"/>
      <c r="C249" s="60"/>
      <c r="D249" s="60"/>
      <c r="E249" s="366"/>
      <c r="F249" s="366"/>
      <c r="G249" s="222"/>
      <c r="H249" s="366"/>
      <c r="I249" s="366"/>
      <c r="J249" s="366"/>
      <c r="K249" s="366"/>
      <c r="L249" s="366"/>
      <c r="M249" s="223"/>
      <c r="N249" s="223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</row>
    <row r="250" spans="1:33" x14ac:dyDescent="0.15">
      <c r="A250" s="60"/>
      <c r="B250" s="60"/>
      <c r="C250" s="60"/>
      <c r="D250" s="60"/>
      <c r="E250" s="366"/>
      <c r="F250" s="366"/>
      <c r="G250" s="222"/>
      <c r="H250" s="366"/>
      <c r="I250" s="366"/>
      <c r="J250" s="366"/>
      <c r="K250" s="366"/>
      <c r="L250" s="366"/>
      <c r="M250" s="223"/>
      <c r="N250" s="223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</row>
    <row r="251" spans="1:33" x14ac:dyDescent="0.15">
      <c r="A251" s="60"/>
      <c r="B251" s="60"/>
      <c r="C251" s="60"/>
      <c r="D251" s="60"/>
      <c r="E251" s="366"/>
      <c r="F251" s="366"/>
      <c r="G251" s="222"/>
      <c r="H251" s="366"/>
      <c r="I251" s="366"/>
      <c r="J251" s="366"/>
      <c r="K251" s="366"/>
      <c r="L251" s="366"/>
      <c r="M251" s="223"/>
      <c r="N251" s="223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</row>
    <row r="252" spans="1:33" x14ac:dyDescent="0.15">
      <c r="A252" s="60"/>
      <c r="B252" s="60"/>
      <c r="C252" s="60"/>
      <c r="D252" s="60"/>
      <c r="E252" s="366"/>
      <c r="F252" s="366"/>
      <c r="G252" s="222"/>
      <c r="H252" s="366"/>
      <c r="I252" s="366"/>
      <c r="J252" s="366"/>
      <c r="K252" s="366"/>
      <c r="L252" s="366"/>
      <c r="M252" s="223"/>
      <c r="N252" s="223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</row>
    <row r="253" spans="1:33" x14ac:dyDescent="0.15">
      <c r="A253" s="60"/>
      <c r="B253" s="60"/>
      <c r="C253" s="60"/>
      <c r="D253" s="60"/>
      <c r="E253" s="366"/>
      <c r="F253" s="366"/>
      <c r="G253" s="222"/>
      <c r="H253" s="366"/>
      <c r="I253" s="366"/>
      <c r="J253" s="366"/>
      <c r="K253" s="366"/>
      <c r="L253" s="366"/>
      <c r="M253" s="223"/>
      <c r="N253" s="223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</row>
    <row r="254" spans="1:33" x14ac:dyDescent="0.15">
      <c r="A254" s="60"/>
      <c r="B254" s="60"/>
      <c r="C254" s="60"/>
      <c r="D254" s="60"/>
      <c r="E254" s="366"/>
      <c r="F254" s="366"/>
      <c r="G254" s="222"/>
      <c r="H254" s="366"/>
      <c r="I254" s="366"/>
      <c r="J254" s="366"/>
      <c r="K254" s="366"/>
      <c r="L254" s="366"/>
      <c r="M254" s="223"/>
      <c r="N254" s="223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</row>
    <row r="255" spans="1:33" x14ac:dyDescent="0.15">
      <c r="A255" s="60"/>
      <c r="B255" s="60"/>
      <c r="C255" s="60"/>
      <c r="D255" s="60"/>
      <c r="E255" s="366"/>
      <c r="F255" s="366"/>
      <c r="G255" s="222"/>
      <c r="H255" s="366"/>
      <c r="I255" s="366"/>
      <c r="J255" s="366"/>
      <c r="K255" s="366"/>
      <c r="L255" s="366"/>
      <c r="M255" s="223"/>
      <c r="N255" s="223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</row>
    <row r="256" spans="1:33" x14ac:dyDescent="0.15">
      <c r="A256" s="60"/>
      <c r="B256" s="60"/>
      <c r="C256" s="60"/>
      <c r="D256" s="60"/>
      <c r="E256" s="366"/>
      <c r="F256" s="366"/>
      <c r="G256" s="222"/>
      <c r="H256" s="366"/>
      <c r="I256" s="366"/>
      <c r="J256" s="366"/>
      <c r="K256" s="366"/>
      <c r="L256" s="366"/>
      <c r="M256" s="223"/>
      <c r="N256" s="223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</row>
    <row r="257" spans="1:33" x14ac:dyDescent="0.15">
      <c r="A257" s="60"/>
      <c r="B257" s="60"/>
      <c r="C257" s="60"/>
      <c r="D257" s="60"/>
      <c r="E257" s="366"/>
      <c r="F257" s="366"/>
      <c r="G257" s="222"/>
      <c r="H257" s="366"/>
      <c r="I257" s="366"/>
      <c r="J257" s="366"/>
      <c r="K257" s="366"/>
      <c r="L257" s="366"/>
      <c r="M257" s="223"/>
      <c r="N257" s="223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</row>
    <row r="258" spans="1:33" x14ac:dyDescent="0.15">
      <c r="A258" s="60"/>
      <c r="B258" s="60"/>
      <c r="C258" s="60"/>
      <c r="D258" s="60"/>
      <c r="E258" s="366"/>
      <c r="F258" s="366"/>
      <c r="G258" s="222"/>
      <c r="H258" s="366"/>
      <c r="I258" s="366"/>
      <c r="J258" s="366"/>
      <c r="K258" s="366"/>
      <c r="L258" s="366"/>
      <c r="M258" s="223"/>
      <c r="N258" s="223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</row>
    <row r="259" spans="1:33" x14ac:dyDescent="0.15">
      <c r="A259" s="60"/>
      <c r="B259" s="60"/>
      <c r="C259" s="60"/>
      <c r="D259" s="60"/>
      <c r="E259" s="366"/>
      <c r="F259" s="366"/>
      <c r="G259" s="222"/>
      <c r="H259" s="366"/>
      <c r="I259" s="366"/>
      <c r="J259" s="366"/>
      <c r="K259" s="366"/>
      <c r="L259" s="366"/>
      <c r="M259" s="223"/>
      <c r="N259" s="223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</row>
    <row r="260" spans="1:33" x14ac:dyDescent="0.15">
      <c r="A260" s="60"/>
      <c r="B260" s="60"/>
      <c r="C260" s="60"/>
      <c r="D260" s="60"/>
      <c r="E260" s="366"/>
      <c r="F260" s="366"/>
      <c r="G260" s="222"/>
      <c r="H260" s="366"/>
      <c r="I260" s="366"/>
      <c r="J260" s="366"/>
      <c r="K260" s="366"/>
      <c r="L260" s="366"/>
      <c r="M260" s="223"/>
      <c r="N260" s="223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</row>
    <row r="261" spans="1:33" x14ac:dyDescent="0.15">
      <c r="A261" s="60"/>
      <c r="B261" s="60"/>
      <c r="C261" s="60"/>
      <c r="D261" s="60"/>
      <c r="E261" s="366"/>
      <c r="F261" s="366"/>
      <c r="G261" s="222"/>
      <c r="H261" s="366"/>
      <c r="I261" s="366"/>
      <c r="J261" s="366"/>
      <c r="K261" s="366"/>
      <c r="L261" s="366"/>
      <c r="M261" s="223"/>
      <c r="N261" s="223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</row>
    <row r="262" spans="1:33" x14ac:dyDescent="0.15">
      <c r="A262" s="60"/>
      <c r="B262" s="60"/>
      <c r="C262" s="60"/>
      <c r="D262" s="60"/>
      <c r="E262" s="366"/>
      <c r="F262" s="366"/>
      <c r="G262" s="222"/>
      <c r="H262" s="366"/>
      <c r="I262" s="366"/>
      <c r="J262" s="366"/>
      <c r="K262" s="366"/>
      <c r="L262" s="366"/>
      <c r="M262" s="223"/>
      <c r="N262" s="223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</row>
    <row r="263" spans="1:33" x14ac:dyDescent="0.15">
      <c r="A263" s="60"/>
      <c r="B263" s="60"/>
      <c r="C263" s="60"/>
      <c r="D263" s="60"/>
      <c r="E263" s="366"/>
      <c r="F263" s="366"/>
      <c r="G263" s="222"/>
      <c r="H263" s="366"/>
      <c r="I263" s="366"/>
      <c r="J263" s="366"/>
      <c r="K263" s="366"/>
      <c r="L263" s="366"/>
      <c r="M263" s="223"/>
      <c r="N263" s="223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</row>
    <row r="264" spans="1:33" x14ac:dyDescent="0.15">
      <c r="A264" s="60"/>
      <c r="B264" s="60"/>
      <c r="C264" s="60"/>
      <c r="D264" s="60"/>
      <c r="E264" s="366"/>
      <c r="F264" s="366"/>
      <c r="G264" s="222"/>
      <c r="H264" s="366"/>
      <c r="I264" s="366"/>
      <c r="J264" s="366"/>
      <c r="K264" s="366"/>
      <c r="L264" s="366"/>
      <c r="M264" s="223"/>
      <c r="N264" s="223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</row>
  </sheetData>
  <mergeCells count="48">
    <mergeCell ref="N1:S1"/>
    <mergeCell ref="U1:Y1"/>
    <mergeCell ref="C2:F2"/>
    <mergeCell ref="P2:S2"/>
    <mergeCell ref="A1:B1"/>
    <mergeCell ref="C1:F1"/>
    <mergeCell ref="H1:J1"/>
    <mergeCell ref="K1:M1"/>
    <mergeCell ref="P3:S3"/>
    <mergeCell ref="C4:F4"/>
    <mergeCell ref="K4:L4"/>
    <mergeCell ref="P4:S4"/>
    <mergeCell ref="C3:F3"/>
    <mergeCell ref="H3:I3"/>
    <mergeCell ref="K3:L3"/>
    <mergeCell ref="A26:B26"/>
    <mergeCell ref="N26:O26"/>
    <mergeCell ref="A33:B33"/>
    <mergeCell ref="N33:O33"/>
    <mergeCell ref="X4:Y4"/>
    <mergeCell ref="A16:B16"/>
    <mergeCell ref="N16:O16"/>
    <mergeCell ref="A20:B20"/>
    <mergeCell ref="N20:O20"/>
    <mergeCell ref="A37:B37"/>
    <mergeCell ref="N37:O37"/>
    <mergeCell ref="A38:D38"/>
    <mergeCell ref="N38:Q38"/>
    <mergeCell ref="A34:C34"/>
    <mergeCell ref="N34:P34"/>
    <mergeCell ref="A35:B35"/>
    <mergeCell ref="N35:O35"/>
    <mergeCell ref="A41:B41"/>
    <mergeCell ref="N41:O41"/>
    <mergeCell ref="A42:B42"/>
    <mergeCell ref="N42:O42"/>
    <mergeCell ref="A39:B39"/>
    <mergeCell ref="N39:O39"/>
    <mergeCell ref="A40:B40"/>
    <mergeCell ref="N40:O40"/>
    <mergeCell ref="A45:D45"/>
    <mergeCell ref="N45:Q45"/>
    <mergeCell ref="A47:E47"/>
    <mergeCell ref="N47:R47"/>
    <mergeCell ref="A43:B43"/>
    <mergeCell ref="N43:O43"/>
    <mergeCell ref="A44:B44"/>
    <mergeCell ref="N44:O44"/>
  </mergeCells>
  <phoneticPr fontId="35" type="noConversion"/>
  <pageMargins left="0.25" right="0.25" top="0.75" bottom="0.75" header="0.3" footer="0.3"/>
  <pageSetup paperSize="9" scale="2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Layout" topLeftCell="A25" zoomScaleNormal="100" workbookViewId="0">
      <selection activeCell="H1" sqref="H1"/>
    </sheetView>
  </sheetViews>
  <sheetFormatPr baseColWidth="10" defaultColWidth="11" defaultRowHeight="12" x14ac:dyDescent="0.15"/>
  <cols>
    <col min="1" max="1" width="5.125" style="4" bestFit="1" customWidth="1"/>
    <col min="2" max="2" width="30.5" style="9" customWidth="1"/>
    <col min="3" max="3" width="38.875" style="8" customWidth="1"/>
    <col min="4" max="4" width="12.125" style="5" customWidth="1"/>
    <col min="5" max="5" width="9" style="6" customWidth="1"/>
    <col min="6" max="6" width="10.875" style="7" customWidth="1"/>
    <col min="7" max="7" width="12" style="7" customWidth="1"/>
    <col min="8" max="8" width="2.125" style="4" customWidth="1"/>
    <col min="9" max="13" width="12" style="7" customWidth="1"/>
    <col min="14" max="16384" width="11" style="4"/>
  </cols>
  <sheetData>
    <row r="1" spans="1:13" ht="47.25" customHeight="1" x14ac:dyDescent="0.15">
      <c r="A1" s="536" t="s">
        <v>66</v>
      </c>
      <c r="B1" s="536"/>
      <c r="C1" s="536"/>
      <c r="D1" s="235"/>
      <c r="E1" s="235"/>
      <c r="I1" s="548"/>
      <c r="J1" s="548"/>
      <c r="K1" s="548"/>
      <c r="L1" s="549" t="s">
        <v>39</v>
      </c>
      <c r="M1" s="550"/>
    </row>
    <row r="2" spans="1:13" ht="17.25" customHeight="1" x14ac:dyDescent="0.15">
      <c r="A2" s="551" t="s">
        <v>148</v>
      </c>
      <c r="B2" s="552"/>
      <c r="C2" s="51"/>
    </row>
    <row r="3" spans="1:13" ht="17.25" customHeight="1" x14ac:dyDescent="0.15">
      <c r="A3" s="553" t="s">
        <v>95</v>
      </c>
      <c r="B3" s="554"/>
      <c r="C3" s="53"/>
      <c r="E3" s="69"/>
      <c r="F3" s="70"/>
      <c r="G3" s="61"/>
    </row>
    <row r="4" spans="1:13" ht="17.25" customHeight="1" thickBot="1" x14ac:dyDescent="0.2">
      <c r="A4" s="555" t="s">
        <v>149</v>
      </c>
      <c r="B4" s="556"/>
      <c r="C4" s="52"/>
    </row>
    <row r="5" spans="1:13" s="15" customFormat="1" ht="36.75" thickBot="1" x14ac:dyDescent="0.2">
      <c r="A5" s="10"/>
      <c r="B5" s="11" t="s">
        <v>5</v>
      </c>
      <c r="C5" s="12" t="s">
        <v>6</v>
      </c>
      <c r="D5" s="12" t="s">
        <v>44</v>
      </c>
      <c r="E5" s="13" t="s">
        <v>36</v>
      </c>
      <c r="F5" s="62" t="s">
        <v>37</v>
      </c>
      <c r="G5" s="262" t="s">
        <v>38</v>
      </c>
      <c r="I5" s="303" t="s">
        <v>96</v>
      </c>
      <c r="J5" s="62" t="s">
        <v>97</v>
      </c>
      <c r="K5" s="14" t="s">
        <v>98</v>
      </c>
      <c r="L5" s="302" t="s">
        <v>150</v>
      </c>
      <c r="M5" s="261" t="s">
        <v>99</v>
      </c>
    </row>
    <row r="6" spans="1:13" ht="18" customHeight="1" x14ac:dyDescent="0.15">
      <c r="A6" s="16">
        <v>1</v>
      </c>
      <c r="B6" s="17"/>
      <c r="C6" s="18" t="s">
        <v>43</v>
      </c>
      <c r="D6" s="288"/>
      <c r="E6" s="289"/>
      <c r="F6" s="290"/>
      <c r="G6" s="291"/>
      <c r="I6" s="279"/>
      <c r="J6" s="280"/>
      <c r="K6" s="281"/>
      <c r="L6" s="282"/>
      <c r="M6" s="282"/>
    </row>
    <row r="7" spans="1:13" ht="12.75" x14ac:dyDescent="0.15">
      <c r="A7" s="20" t="s">
        <v>30</v>
      </c>
      <c r="B7" s="21"/>
      <c r="C7" s="21" t="s">
        <v>28</v>
      </c>
      <c r="D7" s="275"/>
      <c r="E7" s="276"/>
      <c r="F7" s="277"/>
      <c r="G7" s="278"/>
      <c r="I7" s="283"/>
      <c r="J7" s="284"/>
      <c r="K7" s="285"/>
      <c r="L7" s="286"/>
      <c r="M7" s="286"/>
    </row>
    <row r="8" spans="1:13" ht="25.5" customHeight="1" x14ac:dyDescent="0.15">
      <c r="A8" s="20" t="s">
        <v>31</v>
      </c>
      <c r="B8" s="21" t="s">
        <v>4</v>
      </c>
      <c r="C8" s="21"/>
      <c r="D8" s="59" t="s">
        <v>45</v>
      </c>
      <c r="E8" s="23"/>
      <c r="F8" s="63"/>
      <c r="G8" s="236">
        <f>F8*E8</f>
        <v>0</v>
      </c>
      <c r="I8" s="24"/>
      <c r="J8" s="25"/>
      <c r="K8" s="247"/>
      <c r="L8" s="244">
        <f>SUM(I8:K8)</f>
        <v>0</v>
      </c>
      <c r="M8" s="244">
        <f>L8-G8</f>
        <v>0</v>
      </c>
    </row>
    <row r="9" spans="1:13" ht="29.25" customHeight="1" x14ac:dyDescent="0.15">
      <c r="A9" s="20" t="s">
        <v>32</v>
      </c>
      <c r="B9" s="21" t="s">
        <v>4</v>
      </c>
      <c r="C9" s="21"/>
      <c r="D9" s="59" t="s">
        <v>45</v>
      </c>
      <c r="E9" s="23"/>
      <c r="F9" s="63"/>
      <c r="G9" s="236">
        <f>F9*E9</f>
        <v>0</v>
      </c>
      <c r="I9" s="24"/>
      <c r="J9" s="25"/>
      <c r="K9" s="247"/>
      <c r="L9" s="244">
        <f>SUM(I9:K9)</f>
        <v>0</v>
      </c>
      <c r="M9" s="244">
        <f>L9-G9</f>
        <v>0</v>
      </c>
    </row>
    <row r="10" spans="1:13" ht="12.75" x14ac:dyDescent="0.15">
      <c r="A10" s="20" t="s">
        <v>33</v>
      </c>
      <c r="B10" s="21"/>
      <c r="C10" s="21" t="s">
        <v>47</v>
      </c>
      <c r="D10" s="275"/>
      <c r="E10" s="276"/>
      <c r="F10" s="277"/>
      <c r="G10" s="278"/>
      <c r="I10" s="283"/>
      <c r="J10" s="284"/>
      <c r="K10" s="285"/>
      <c r="L10" s="286"/>
      <c r="M10" s="287"/>
    </row>
    <row r="11" spans="1:13" ht="36" customHeight="1" x14ac:dyDescent="0.15">
      <c r="A11" s="20" t="s">
        <v>18</v>
      </c>
      <c r="B11" s="21" t="s">
        <v>12</v>
      </c>
      <c r="C11" s="21"/>
      <c r="D11" s="59" t="s">
        <v>46</v>
      </c>
      <c r="E11" s="23"/>
      <c r="F11" s="63"/>
      <c r="G11" s="236">
        <f>F11*E11</f>
        <v>0</v>
      </c>
      <c r="I11" s="24"/>
      <c r="J11" s="25"/>
      <c r="K11" s="247"/>
      <c r="L11" s="244">
        <f>SUM(I11:K11)</f>
        <v>0</v>
      </c>
      <c r="M11" s="244">
        <f>L11-G11</f>
        <v>0</v>
      </c>
    </row>
    <row r="12" spans="1:13" ht="42.75" customHeight="1" x14ac:dyDescent="0.15">
      <c r="A12" s="20" t="s">
        <v>19</v>
      </c>
      <c r="B12" s="21" t="s">
        <v>12</v>
      </c>
      <c r="C12" s="21"/>
      <c r="D12" s="59" t="s">
        <v>46</v>
      </c>
      <c r="E12" s="23"/>
      <c r="F12" s="63"/>
      <c r="G12" s="236">
        <f>F12*E12</f>
        <v>0</v>
      </c>
      <c r="I12" s="24"/>
      <c r="J12" s="25"/>
      <c r="K12" s="247"/>
      <c r="L12" s="244">
        <f>SUM(I12:K12)</f>
        <v>0</v>
      </c>
      <c r="M12" s="244">
        <f>L12-G12</f>
        <v>0</v>
      </c>
    </row>
    <row r="13" spans="1:13" ht="12.75" x14ac:dyDescent="0.15">
      <c r="A13" s="20" t="s">
        <v>34</v>
      </c>
      <c r="B13" s="21"/>
      <c r="C13" s="21" t="s">
        <v>58</v>
      </c>
      <c r="D13" s="275"/>
      <c r="E13" s="276"/>
      <c r="F13" s="277"/>
      <c r="G13" s="278"/>
      <c r="I13" s="283"/>
      <c r="J13" s="284"/>
      <c r="K13" s="285"/>
      <c r="L13" s="287"/>
      <c r="M13" s="287"/>
    </row>
    <row r="14" spans="1:13" ht="27.75" customHeight="1" x14ac:dyDescent="0.15">
      <c r="A14" s="20" t="s">
        <v>20</v>
      </c>
      <c r="B14" s="21" t="s">
        <v>0</v>
      </c>
      <c r="C14" s="21"/>
      <c r="D14" s="59" t="s">
        <v>46</v>
      </c>
      <c r="E14" s="23"/>
      <c r="F14" s="63"/>
      <c r="G14" s="236">
        <f>F14*E14</f>
        <v>0</v>
      </c>
      <c r="I14" s="24"/>
      <c r="J14" s="25"/>
      <c r="K14" s="247"/>
      <c r="L14" s="244">
        <f>SUM(I14:K14)</f>
        <v>0</v>
      </c>
      <c r="M14" s="244">
        <f>L14-G14</f>
        <v>0</v>
      </c>
    </row>
    <row r="15" spans="1:13" ht="27.75" customHeight="1" thickBot="1" x14ac:dyDescent="0.2">
      <c r="A15" s="269" t="s">
        <v>21</v>
      </c>
      <c r="B15" s="270" t="s">
        <v>0</v>
      </c>
      <c r="C15" s="270"/>
      <c r="D15" s="263" t="s">
        <v>46</v>
      </c>
      <c r="E15" s="264"/>
      <c r="F15" s="271"/>
      <c r="G15" s="266">
        <f>F15*E15</f>
        <v>0</v>
      </c>
      <c r="I15" s="27"/>
      <c r="J15" s="28"/>
      <c r="K15" s="248"/>
      <c r="L15" s="245">
        <f>SUM(I15:K15)</f>
        <v>0</v>
      </c>
      <c r="M15" s="245">
        <f>L15-G15</f>
        <v>0</v>
      </c>
    </row>
    <row r="16" spans="1:13" ht="18" customHeight="1" thickBot="1" x14ac:dyDescent="0.2">
      <c r="A16" s="559" t="s">
        <v>59</v>
      </c>
      <c r="B16" s="560"/>
      <c r="C16" s="561"/>
      <c r="D16" s="298"/>
      <c r="E16" s="298"/>
      <c r="F16" s="298"/>
      <c r="G16" s="299">
        <f>SUM(G8:G15)</f>
        <v>0</v>
      </c>
      <c r="I16" s="238">
        <f>SUM(I8:I15)</f>
        <v>0</v>
      </c>
      <c r="J16" s="239">
        <f>SUM(J8:J15)</f>
        <v>0</v>
      </c>
      <c r="K16" s="243">
        <f>SUM(K8:K15)</f>
        <v>0</v>
      </c>
      <c r="L16" s="246">
        <f>SUM(I16:K16)</f>
        <v>0</v>
      </c>
      <c r="M16" s="246">
        <f>L16-G16</f>
        <v>0</v>
      </c>
    </row>
    <row r="17" spans="1:13" ht="18" customHeight="1" x14ac:dyDescent="0.15">
      <c r="A17" s="267">
        <v>2</v>
      </c>
      <c r="B17" s="272"/>
      <c r="C17" s="273" t="s">
        <v>50</v>
      </c>
      <c r="D17" s="297"/>
      <c r="E17" s="293"/>
      <c r="F17" s="294"/>
      <c r="G17" s="295"/>
      <c r="I17" s="279"/>
      <c r="J17" s="280"/>
      <c r="K17" s="281"/>
      <c r="L17" s="282"/>
      <c r="M17" s="282"/>
    </row>
    <row r="18" spans="1:13" ht="12.75" x14ac:dyDescent="0.15">
      <c r="A18" s="16" t="s">
        <v>16</v>
      </c>
      <c r="B18" s="17" t="s">
        <v>1</v>
      </c>
      <c r="C18" s="17"/>
      <c r="D18" s="300" t="s">
        <v>48</v>
      </c>
      <c r="E18" s="19"/>
      <c r="F18" s="241"/>
      <c r="G18" s="301">
        <f>F18*E18</f>
        <v>0</v>
      </c>
      <c r="I18" s="24"/>
      <c r="J18" s="25"/>
      <c r="K18" s="247"/>
      <c r="L18" s="244">
        <f>SUM(I18:K18)</f>
        <v>0</v>
      </c>
      <c r="M18" s="244">
        <f>L18-G18</f>
        <v>0</v>
      </c>
    </row>
    <row r="19" spans="1:13" ht="13.5" thickBot="1" x14ac:dyDescent="0.2">
      <c r="A19" s="269" t="s">
        <v>17</v>
      </c>
      <c r="B19" s="270" t="s">
        <v>2</v>
      </c>
      <c r="C19" s="270"/>
      <c r="D19" s="296" t="s">
        <v>48</v>
      </c>
      <c r="E19" s="264"/>
      <c r="F19" s="265"/>
      <c r="G19" s="266">
        <f>F19*E19</f>
        <v>0</v>
      </c>
      <c r="I19" s="27"/>
      <c r="J19" s="28"/>
      <c r="K19" s="248"/>
      <c r="L19" s="245">
        <f>SUM(I19:K19)</f>
        <v>0</v>
      </c>
      <c r="M19" s="245">
        <f>L19-G19</f>
        <v>0</v>
      </c>
    </row>
    <row r="20" spans="1:13" ht="17.25" customHeight="1" thickBot="1" x14ac:dyDescent="0.2">
      <c r="A20" s="559" t="s">
        <v>56</v>
      </c>
      <c r="B20" s="560"/>
      <c r="C20" s="561"/>
      <c r="D20" s="129"/>
      <c r="E20" s="129"/>
      <c r="F20" s="129"/>
      <c r="G20" s="268">
        <f>SUM(G19,G18)</f>
        <v>0</v>
      </c>
      <c r="I20" s="238">
        <f>SUM(I19,I18)</f>
        <v>0</v>
      </c>
      <c r="J20" s="239">
        <f>SUM(J19,J18)</f>
        <v>0</v>
      </c>
      <c r="K20" s="243">
        <f>SUM(K19,K18)</f>
        <v>0</v>
      </c>
      <c r="L20" s="246">
        <f>SUM(I20:K20)</f>
        <v>0</v>
      </c>
      <c r="M20" s="246">
        <f>L20-G20</f>
        <v>0</v>
      </c>
    </row>
    <row r="21" spans="1:13" ht="18" customHeight="1" x14ac:dyDescent="0.15">
      <c r="A21" s="267">
        <v>3</v>
      </c>
      <c r="B21" s="272"/>
      <c r="C21" s="273" t="s">
        <v>51</v>
      </c>
      <c r="D21" s="297"/>
      <c r="E21" s="293"/>
      <c r="F21" s="294"/>
      <c r="G21" s="295"/>
      <c r="I21" s="279"/>
      <c r="J21" s="280"/>
      <c r="K21" s="281"/>
      <c r="L21" s="282"/>
      <c r="M21" s="282"/>
    </row>
    <row r="22" spans="1:13" ht="29.25" customHeight="1" x14ac:dyDescent="0.15">
      <c r="A22" s="20" t="s">
        <v>24</v>
      </c>
      <c r="B22" s="21" t="s">
        <v>3</v>
      </c>
      <c r="C22" s="21"/>
      <c r="D22" s="59"/>
      <c r="E22" s="23"/>
      <c r="F22" s="242"/>
      <c r="G22" s="236">
        <f>F22*E22</f>
        <v>0</v>
      </c>
      <c r="I22" s="24"/>
      <c r="J22" s="25"/>
      <c r="K22" s="247"/>
      <c r="L22" s="244">
        <f>SUM(I22:K22)</f>
        <v>0</v>
      </c>
      <c r="M22" s="244">
        <f>L22-G22</f>
        <v>0</v>
      </c>
    </row>
    <row r="23" spans="1:13" ht="29.25" customHeight="1" x14ac:dyDescent="0.15">
      <c r="A23" s="20" t="s">
        <v>25</v>
      </c>
      <c r="B23" s="21" t="s">
        <v>3</v>
      </c>
      <c r="C23" s="21"/>
      <c r="D23" s="59"/>
      <c r="E23" s="23"/>
      <c r="F23" s="242"/>
      <c r="G23" s="236">
        <f>F23*E23</f>
        <v>0</v>
      </c>
      <c r="I23" s="24"/>
      <c r="J23" s="25"/>
      <c r="K23" s="247"/>
      <c r="L23" s="244">
        <f>SUM(I23:K23)</f>
        <v>0</v>
      </c>
      <c r="M23" s="244">
        <f>L23-G23</f>
        <v>0</v>
      </c>
    </row>
    <row r="24" spans="1:13" ht="29.25" customHeight="1" x14ac:dyDescent="0.15">
      <c r="A24" s="20" t="s">
        <v>26</v>
      </c>
      <c r="B24" s="21" t="s">
        <v>3</v>
      </c>
      <c r="C24" s="21"/>
      <c r="D24" s="59"/>
      <c r="E24" s="23"/>
      <c r="F24" s="242"/>
      <c r="G24" s="236">
        <f>F24*E24</f>
        <v>0</v>
      </c>
      <c r="I24" s="24"/>
      <c r="J24" s="25"/>
      <c r="K24" s="247"/>
      <c r="L24" s="244">
        <f>SUM(I24:K24)</f>
        <v>0</v>
      </c>
      <c r="M24" s="244">
        <f>L24-G24</f>
        <v>0</v>
      </c>
    </row>
    <row r="25" spans="1:13" ht="29.25" customHeight="1" thickBot="1" x14ac:dyDescent="0.2">
      <c r="A25" s="269" t="s">
        <v>27</v>
      </c>
      <c r="B25" s="270" t="s">
        <v>3</v>
      </c>
      <c r="C25" s="270"/>
      <c r="D25" s="263"/>
      <c r="E25" s="264"/>
      <c r="F25" s="265"/>
      <c r="G25" s="266">
        <f>F25*E25</f>
        <v>0</v>
      </c>
      <c r="I25" s="27"/>
      <c r="J25" s="28"/>
      <c r="K25" s="248"/>
      <c r="L25" s="245">
        <f>SUM(I25:K25)</f>
        <v>0</v>
      </c>
      <c r="M25" s="245">
        <f>L25-G25</f>
        <v>0</v>
      </c>
    </row>
    <row r="26" spans="1:13" ht="18" customHeight="1" thickBot="1" x14ac:dyDescent="0.2">
      <c r="A26" s="559" t="s">
        <v>57</v>
      </c>
      <c r="B26" s="560"/>
      <c r="C26" s="561"/>
      <c r="D26" s="129"/>
      <c r="E26" s="129"/>
      <c r="F26" s="129"/>
      <c r="G26" s="268">
        <f>SUM(G22:G25)</f>
        <v>0</v>
      </c>
      <c r="I26" s="238">
        <f>SUM(I22:I25)</f>
        <v>0</v>
      </c>
      <c r="J26" s="239">
        <f>SUM(J22:J25)</f>
        <v>0</v>
      </c>
      <c r="K26" s="243">
        <f>SUM(K22:K25)</f>
        <v>0</v>
      </c>
      <c r="L26" s="246">
        <f>SUM(I26:K26)</f>
        <v>0</v>
      </c>
      <c r="M26" s="246">
        <f>L26-G26</f>
        <v>0</v>
      </c>
    </row>
    <row r="27" spans="1:13" ht="12.75" x14ac:dyDescent="0.15">
      <c r="A27" s="267">
        <v>4</v>
      </c>
      <c r="B27" s="272"/>
      <c r="C27" s="273" t="s">
        <v>7</v>
      </c>
      <c r="D27" s="292"/>
      <c r="E27" s="293"/>
      <c r="F27" s="294"/>
      <c r="G27" s="295"/>
      <c r="I27" s="279"/>
      <c r="J27" s="280"/>
      <c r="K27" s="281"/>
      <c r="L27" s="282"/>
      <c r="M27" s="282"/>
    </row>
    <row r="28" spans="1:13" ht="12.75" x14ac:dyDescent="0.15">
      <c r="A28" s="20" t="s">
        <v>13</v>
      </c>
      <c r="B28" s="21" t="s">
        <v>8</v>
      </c>
      <c r="C28" s="21"/>
      <c r="D28" s="21" t="s">
        <v>10</v>
      </c>
      <c r="E28" s="31"/>
      <c r="F28" s="242"/>
      <c r="G28" s="236">
        <f>F28*E28</f>
        <v>0</v>
      </c>
      <c r="I28" s="24"/>
      <c r="J28" s="25"/>
      <c r="K28" s="247"/>
      <c r="L28" s="244">
        <f t="shared" ref="L28:L35" si="0">SUM(I28:K28)</f>
        <v>0</v>
      </c>
      <c r="M28" s="244">
        <f t="shared" ref="M28:M35" si="1">L28-G28</f>
        <v>0</v>
      </c>
    </row>
    <row r="29" spans="1:13" ht="25.5" x14ac:dyDescent="0.15">
      <c r="A29" s="20" t="s">
        <v>14</v>
      </c>
      <c r="B29" s="21" t="s">
        <v>9</v>
      </c>
      <c r="C29" s="21"/>
      <c r="D29" s="57" t="s">
        <v>46</v>
      </c>
      <c r="E29" s="23"/>
      <c r="F29" s="242"/>
      <c r="G29" s="236">
        <f>F29*E29</f>
        <v>0</v>
      </c>
      <c r="I29" s="24"/>
      <c r="J29" s="25"/>
      <c r="K29" s="247"/>
      <c r="L29" s="244">
        <f t="shared" si="0"/>
        <v>0</v>
      </c>
      <c r="M29" s="244">
        <f t="shared" si="1"/>
        <v>0</v>
      </c>
    </row>
    <row r="30" spans="1:13" ht="15" customHeight="1" x14ac:dyDescent="0.15">
      <c r="A30" s="20" t="s">
        <v>15</v>
      </c>
      <c r="B30" s="21" t="s">
        <v>7</v>
      </c>
      <c r="C30" s="21"/>
      <c r="D30" s="22"/>
      <c r="E30" s="23"/>
      <c r="F30" s="242"/>
      <c r="G30" s="236">
        <f>F30*E30</f>
        <v>0</v>
      </c>
      <c r="I30" s="24"/>
      <c r="J30" s="25"/>
      <c r="K30" s="247"/>
      <c r="L30" s="244">
        <f t="shared" si="0"/>
        <v>0</v>
      </c>
      <c r="M30" s="244">
        <f t="shared" si="1"/>
        <v>0</v>
      </c>
    </row>
    <row r="31" spans="1:13" ht="12.75" x14ac:dyDescent="0.15">
      <c r="A31" s="20" t="s">
        <v>22</v>
      </c>
      <c r="B31" s="21"/>
      <c r="C31" s="21"/>
      <c r="D31" s="22"/>
      <c r="E31" s="23"/>
      <c r="F31" s="242"/>
      <c r="G31" s="236">
        <f>F31*E31</f>
        <v>0</v>
      </c>
      <c r="I31" s="24"/>
      <c r="J31" s="25"/>
      <c r="K31" s="247"/>
      <c r="L31" s="244">
        <f t="shared" si="0"/>
        <v>0</v>
      </c>
      <c r="M31" s="244">
        <f t="shared" si="1"/>
        <v>0</v>
      </c>
    </row>
    <row r="32" spans="1:13" ht="13.5" thickBot="1" x14ac:dyDescent="0.2">
      <c r="A32" s="269" t="s">
        <v>23</v>
      </c>
      <c r="B32" s="270"/>
      <c r="C32" s="270"/>
      <c r="D32" s="274"/>
      <c r="E32" s="264"/>
      <c r="F32" s="265"/>
      <c r="G32" s="266">
        <f>F32*E32</f>
        <v>0</v>
      </c>
      <c r="I32" s="27"/>
      <c r="J32" s="28"/>
      <c r="K32" s="248"/>
      <c r="L32" s="245">
        <f t="shared" si="0"/>
        <v>0</v>
      </c>
      <c r="M32" s="245">
        <f t="shared" si="1"/>
        <v>0</v>
      </c>
    </row>
    <row r="33" spans="1:13" ht="16.5" customHeight="1" thickBot="1" x14ac:dyDescent="0.2">
      <c r="A33" s="559" t="s">
        <v>11</v>
      </c>
      <c r="B33" s="560"/>
      <c r="C33" s="561"/>
      <c r="D33" s="129"/>
      <c r="E33" s="129"/>
      <c r="F33" s="129"/>
      <c r="G33" s="268">
        <f>SUM(G28:G32)</f>
        <v>0</v>
      </c>
      <c r="I33" s="252">
        <f>SUM(I28:I32)</f>
        <v>0</v>
      </c>
      <c r="J33" s="253">
        <f>SUM(J28:J32)</f>
        <v>0</v>
      </c>
      <c r="K33" s="254">
        <f>SUM(K28:K32)</f>
        <v>0</v>
      </c>
      <c r="L33" s="255">
        <f t="shared" si="0"/>
        <v>0</v>
      </c>
      <c r="M33" s="255">
        <f t="shared" si="1"/>
        <v>0</v>
      </c>
    </row>
    <row r="34" spans="1:13" ht="15.75" customHeight="1" thickBot="1" x14ac:dyDescent="0.2">
      <c r="A34" s="559" t="s">
        <v>100</v>
      </c>
      <c r="B34" s="560"/>
      <c r="C34" s="561"/>
      <c r="D34" s="129"/>
      <c r="E34" s="129"/>
      <c r="F34" s="129"/>
      <c r="G34" s="268">
        <f>(G16+G20+G26+G33)*10%</f>
        <v>0</v>
      </c>
      <c r="I34" s="252">
        <f>(I16+I20+I26+I33)*10%</f>
        <v>0</v>
      </c>
      <c r="J34" s="253">
        <f>(J16+J20+J26+J33)*10%</f>
        <v>0</v>
      </c>
      <c r="K34" s="254">
        <f>(K16+K20+K26+K33)*10%</f>
        <v>0</v>
      </c>
      <c r="L34" s="255">
        <f t="shared" si="0"/>
        <v>0</v>
      </c>
      <c r="M34" s="255">
        <f t="shared" si="1"/>
        <v>0</v>
      </c>
    </row>
    <row r="35" spans="1:13" ht="19.5" customHeight="1" thickBot="1" x14ac:dyDescent="0.2">
      <c r="A35" s="564" t="s">
        <v>35</v>
      </c>
      <c r="B35" s="565"/>
      <c r="C35" s="566"/>
      <c r="D35" s="129"/>
      <c r="E35" s="129"/>
      <c r="F35" s="129"/>
      <c r="G35" s="237">
        <f>SUM(G34,G33,G26,G20,G16)</f>
        <v>0</v>
      </c>
      <c r="I35" s="238">
        <f>SUM(I34,I33,I26,I20,I16)</f>
        <v>0</v>
      </c>
      <c r="J35" s="239">
        <f>SUM(J34,J33,J26,J20,J16)</f>
        <v>0</v>
      </c>
      <c r="K35" s="243">
        <f>SUM(K34,K33,K26,K20,K16)</f>
        <v>0</v>
      </c>
      <c r="L35" s="246">
        <f t="shared" si="0"/>
        <v>0</v>
      </c>
      <c r="M35" s="246">
        <f t="shared" si="1"/>
        <v>0</v>
      </c>
    </row>
    <row r="36" spans="1:13" ht="6" customHeight="1" thickBot="1" x14ac:dyDescent="0.2">
      <c r="A36" s="32"/>
      <c r="B36" s="33"/>
      <c r="C36" s="34"/>
      <c r="D36" s="35"/>
      <c r="E36" s="36"/>
      <c r="F36" s="64"/>
      <c r="G36" s="37"/>
      <c r="I36" s="29"/>
      <c r="J36" s="30"/>
      <c r="K36" s="249"/>
      <c r="L36" s="38"/>
      <c r="M36" s="38"/>
    </row>
    <row r="37" spans="1:13" s="5" customFormat="1" ht="21.75" customHeight="1" x14ac:dyDescent="0.15">
      <c r="A37" s="567" t="s">
        <v>52</v>
      </c>
      <c r="B37" s="568"/>
      <c r="C37" s="568"/>
      <c r="D37" s="39" t="s">
        <v>49</v>
      </c>
      <c r="E37" s="39" t="s">
        <v>62</v>
      </c>
      <c r="F37" s="67" t="s">
        <v>60</v>
      </c>
      <c r="G37" s="40" t="s">
        <v>61</v>
      </c>
      <c r="I37" s="41" t="s">
        <v>61</v>
      </c>
      <c r="J37" s="42" t="s">
        <v>61</v>
      </c>
      <c r="K37" s="250" t="s">
        <v>61</v>
      </c>
      <c r="L37" s="256" t="s">
        <v>61</v>
      </c>
      <c r="M37" s="256" t="s">
        <v>61</v>
      </c>
    </row>
    <row r="38" spans="1:13" ht="15" customHeight="1" x14ac:dyDescent="0.15">
      <c r="A38" s="562" t="s">
        <v>53</v>
      </c>
      <c r="B38" s="563"/>
      <c r="C38" s="563"/>
      <c r="D38" s="563"/>
      <c r="E38" s="563"/>
      <c r="F38" s="68" t="e">
        <f t="shared" ref="F38:F44" si="2">G38/$G$45</f>
        <v>#DIV/0!</v>
      </c>
      <c r="G38" s="44"/>
      <c r="I38" s="45"/>
      <c r="J38" s="46"/>
      <c r="K38" s="251"/>
      <c r="L38" s="244">
        <f t="shared" ref="L38:L45" si="3">SUM(I38:K38)</f>
        <v>0</v>
      </c>
      <c r="M38" s="244">
        <f t="shared" ref="M38:M45" si="4">L38-G38</f>
        <v>0</v>
      </c>
    </row>
    <row r="39" spans="1:13" ht="15" customHeight="1" x14ac:dyDescent="0.15">
      <c r="A39" s="234" t="s">
        <v>54</v>
      </c>
      <c r="B39" s="43"/>
      <c r="C39" s="43"/>
      <c r="D39" s="43"/>
      <c r="E39" s="43"/>
      <c r="F39" s="68" t="e">
        <f t="shared" si="2"/>
        <v>#DIV/0!</v>
      </c>
      <c r="G39" s="44"/>
      <c r="I39" s="45"/>
      <c r="J39" s="46"/>
      <c r="K39" s="251"/>
      <c r="L39" s="244">
        <f t="shared" si="3"/>
        <v>0</v>
      </c>
      <c r="M39" s="244">
        <f t="shared" si="4"/>
        <v>0</v>
      </c>
    </row>
    <row r="40" spans="1:13" ht="15" customHeight="1" x14ac:dyDescent="0.15">
      <c r="A40" s="234" t="s">
        <v>54</v>
      </c>
      <c r="B40" s="43"/>
      <c r="C40" s="43"/>
      <c r="D40" s="43"/>
      <c r="E40" s="43"/>
      <c r="F40" s="68" t="e">
        <f t="shared" si="2"/>
        <v>#DIV/0!</v>
      </c>
      <c r="G40" s="44"/>
      <c r="I40" s="45"/>
      <c r="J40" s="46"/>
      <c r="K40" s="251"/>
      <c r="L40" s="244">
        <f t="shared" si="3"/>
        <v>0</v>
      </c>
      <c r="M40" s="244">
        <f t="shared" si="4"/>
        <v>0</v>
      </c>
    </row>
    <row r="41" spans="1:13" ht="15" customHeight="1" x14ac:dyDescent="0.15">
      <c r="A41" s="234" t="s">
        <v>54</v>
      </c>
      <c r="B41" s="43"/>
      <c r="C41" s="43"/>
      <c r="D41" s="43"/>
      <c r="E41" s="43"/>
      <c r="F41" s="68" t="e">
        <f t="shared" si="2"/>
        <v>#DIV/0!</v>
      </c>
      <c r="G41" s="44"/>
      <c r="I41" s="45"/>
      <c r="J41" s="46"/>
      <c r="K41" s="251"/>
      <c r="L41" s="244">
        <f t="shared" si="3"/>
        <v>0</v>
      </c>
      <c r="M41" s="244">
        <f t="shared" si="4"/>
        <v>0</v>
      </c>
    </row>
    <row r="42" spans="1:13" ht="15" customHeight="1" x14ac:dyDescent="0.15">
      <c r="A42" s="234" t="s">
        <v>54</v>
      </c>
      <c r="B42" s="43"/>
      <c r="C42" s="43"/>
      <c r="D42" s="43"/>
      <c r="E42" s="43"/>
      <c r="F42" s="68" t="e">
        <f t="shared" si="2"/>
        <v>#DIV/0!</v>
      </c>
      <c r="G42" s="44"/>
      <c r="I42" s="45"/>
      <c r="J42" s="46"/>
      <c r="K42" s="251"/>
      <c r="L42" s="244">
        <f t="shared" si="3"/>
        <v>0</v>
      </c>
      <c r="M42" s="244">
        <f t="shared" si="4"/>
        <v>0</v>
      </c>
    </row>
    <row r="43" spans="1:13" ht="15" customHeight="1" x14ac:dyDescent="0.15">
      <c r="A43" s="234" t="s">
        <v>54</v>
      </c>
      <c r="B43" s="43"/>
      <c r="C43" s="43"/>
      <c r="D43" s="43"/>
      <c r="E43" s="43"/>
      <c r="F43" s="68" t="e">
        <f t="shared" si="2"/>
        <v>#DIV/0!</v>
      </c>
      <c r="G43" s="44"/>
      <c r="I43" s="45"/>
      <c r="J43" s="46"/>
      <c r="K43" s="251"/>
      <c r="L43" s="244">
        <f t="shared" si="3"/>
        <v>0</v>
      </c>
      <c r="M43" s="244">
        <f t="shared" si="4"/>
        <v>0</v>
      </c>
    </row>
    <row r="44" spans="1:13" ht="15" customHeight="1" thickBot="1" x14ac:dyDescent="0.2">
      <c r="A44" s="234" t="s">
        <v>65</v>
      </c>
      <c r="B44" s="43"/>
      <c r="C44" s="43"/>
      <c r="D44" s="43"/>
      <c r="E44" s="43"/>
      <c r="F44" s="68" t="e">
        <f t="shared" si="2"/>
        <v>#DIV/0!</v>
      </c>
      <c r="G44" s="44"/>
      <c r="I44" s="45"/>
      <c r="J44" s="46"/>
      <c r="K44" s="251"/>
      <c r="L44" s="257">
        <f t="shared" si="3"/>
        <v>0</v>
      </c>
      <c r="M44" s="257">
        <f t="shared" si="4"/>
        <v>0</v>
      </c>
    </row>
    <row r="45" spans="1:13" ht="19.5" customHeight="1" thickBot="1" x14ac:dyDescent="0.2">
      <c r="A45" s="557" t="s">
        <v>55</v>
      </c>
      <c r="B45" s="558"/>
      <c r="C45" s="558"/>
      <c r="D45" s="558"/>
      <c r="E45" s="558"/>
      <c r="F45" s="65"/>
      <c r="G45" s="240">
        <f>SUM(G38:G44)</f>
        <v>0</v>
      </c>
      <c r="I45" s="238">
        <f>SUM(I38:I44)</f>
        <v>0</v>
      </c>
      <c r="J45" s="239">
        <f>SUM(J38:J44)</f>
        <v>0</v>
      </c>
      <c r="K45" s="243">
        <f>SUM(K38:K44)</f>
        <v>0</v>
      </c>
      <c r="L45" s="246">
        <f t="shared" si="3"/>
        <v>0</v>
      </c>
      <c r="M45" s="246">
        <f t="shared" si="4"/>
        <v>0</v>
      </c>
    </row>
    <row r="46" spans="1:13" ht="6" customHeight="1" thickBot="1" x14ac:dyDescent="0.2">
      <c r="I46" s="47"/>
      <c r="J46" s="48"/>
      <c r="K46" s="258"/>
      <c r="L46" s="259"/>
      <c r="M46" s="49"/>
    </row>
    <row r="47" spans="1:13" ht="19.5" customHeight="1" thickBot="1" x14ac:dyDescent="0.2">
      <c r="A47" s="547" t="s">
        <v>63</v>
      </c>
      <c r="B47" s="547"/>
      <c r="C47" s="547"/>
      <c r="D47" s="547"/>
      <c r="E47" s="547"/>
      <c r="F47" s="547"/>
      <c r="G47" s="260">
        <f>+G45-G35</f>
        <v>0</v>
      </c>
      <c r="I47" s="238">
        <f>+I45-I35</f>
        <v>0</v>
      </c>
      <c r="J47" s="239">
        <f>+J45-J35</f>
        <v>0</v>
      </c>
      <c r="K47" s="243">
        <f>+K45-K35</f>
        <v>0</v>
      </c>
      <c r="L47" s="246">
        <f>SUM(I47:K47)</f>
        <v>0</v>
      </c>
      <c r="M47" s="246">
        <f>L47-G47</f>
        <v>0</v>
      </c>
    </row>
  </sheetData>
  <mergeCells count="16">
    <mergeCell ref="A47:F47"/>
    <mergeCell ref="I1:K1"/>
    <mergeCell ref="L1:M1"/>
    <mergeCell ref="A2:B2"/>
    <mergeCell ref="A3:B3"/>
    <mergeCell ref="A4:B4"/>
    <mergeCell ref="A1:C1"/>
    <mergeCell ref="A45:E45"/>
    <mergeCell ref="A16:C16"/>
    <mergeCell ref="A20:C20"/>
    <mergeCell ref="A26:C26"/>
    <mergeCell ref="A33:C33"/>
    <mergeCell ref="A38:E38"/>
    <mergeCell ref="A35:C35"/>
    <mergeCell ref="A37:C37"/>
    <mergeCell ref="A34:C34"/>
  </mergeCells>
  <phoneticPr fontId="2" type="noConversion"/>
  <pageMargins left="0.39000000000000007" right="0.30000000000000004" top="0.53" bottom="0.46000000000000008" header="0.29000000000000004" footer="0.24000000000000002"/>
  <pageSetup paperSize="9" scale="52" fitToHeight="2" orientation="portrait" r:id="rId1"/>
  <headerFooter alignWithMargins="0">
    <oddHeader>&amp;C&amp;K000000Call for Projects : "Solidarity Ukraine"&amp;R&amp;K000000 FDF</oddHeader>
    <oddFooter>&amp;L&amp;D&amp;R&amp;P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Budget of the organization</vt:lpstr>
      <vt:lpstr>Project budget in UAH</vt:lpstr>
      <vt:lpstr>Project Budget in euros</vt:lpstr>
      <vt:lpstr>'Budget of the organization'!Impression_des_titres</vt:lpstr>
      <vt:lpstr>'Project Budget in euros'!Impression_des_titres</vt:lpstr>
      <vt:lpstr>'Budget of the organization'!Zone_d_impression</vt:lpstr>
      <vt:lpstr>'Project Budget in euros'!Zone_d_impression</vt:lpstr>
    </vt:vector>
  </TitlesOfParts>
  <Manager>Martin Spitz et Anne-Françoise Taisne</Manager>
  <Company>FDF - CFSI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Appel à projets FDF / CFSI 2010</dc:title>
  <dc:subject>Soutien aux Agricultures familiales en Afrique de l'Ouest</dc:subject>
  <dc:creator>FLOC'H Jérôme</dc:creator>
  <cp:lastModifiedBy>DALLEGI Yosr</cp:lastModifiedBy>
  <cp:lastPrinted>2013-12-11T09:37:37Z</cp:lastPrinted>
  <dcterms:created xsi:type="dcterms:W3CDTF">2007-06-06T18:00:06Z</dcterms:created>
  <dcterms:modified xsi:type="dcterms:W3CDTF">2022-04-05T08:57:02Z</dcterms:modified>
</cp:coreProperties>
</file>