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50" tabRatio="524" activeTab="0"/>
  </bookViews>
  <sheets>
    <sheet name="1-Budget applicant euros" sheetId="1" r:id="rId1"/>
    <sheet name="2-Project budget local currency" sheetId="2" r:id="rId2"/>
    <sheet name="3-Project budget in euros" sheetId="3" r:id="rId3"/>
    <sheet name="Expense journal 2024" sheetId="4" state="hidden" r:id="rId4"/>
    <sheet name="Expense journal 2025" sheetId="5" state="hidden" r:id="rId5"/>
    <sheet name="Expense journal 2026" sheetId="6" state="hidden" r:id="rId6"/>
    <sheet name="Expense journal 2027" sheetId="7" state="hidden" r:id="rId7"/>
  </sheets>
  <definedNames>
    <definedName name="_xlnm.Print_Titles" localSheetId="1">'2-Project budget local currency'!$A:$C,'2-Project budget local currency'!$6:$6</definedName>
    <definedName name="_xlnm.Print_Titles" localSheetId="2">'3-Project budget in euros'!$A:$B,'3-Project budget in euros'!$7:$7</definedName>
    <definedName name="_xlnm.Print_Area" localSheetId="1">'2-Project budget local currency'!$R$2:$Z$55</definedName>
    <definedName name="_xlnm.Print_Area" localSheetId="2">'3-Project budget in euros'!$A$2:$L$56</definedName>
  </definedNames>
  <calcPr fullCalcOnLoad="1"/>
</workbook>
</file>

<file path=xl/sharedStrings.xml><?xml version="1.0" encoding="utf-8"?>
<sst xmlns="http://schemas.openxmlformats.org/spreadsheetml/2006/main" count="417" uniqueCount="185">
  <si>
    <t>Autres coûts</t>
  </si>
  <si>
    <t>Vérification (total coûts directs et total ressources doivent être égales à zéro)</t>
  </si>
  <si>
    <t>Titre du projet :</t>
  </si>
  <si>
    <t>-</t>
  </si>
  <si>
    <t>Nom du demandeur :</t>
  </si>
  <si>
    <t>Ecart</t>
  </si>
  <si>
    <t xml:space="preserve"> </t>
  </si>
  <si>
    <t>Capitalisation</t>
  </si>
  <si>
    <t>Sous total 5 Capitalisation</t>
  </si>
  <si>
    <t>EUROS</t>
  </si>
  <si>
    <t>File number</t>
  </si>
  <si>
    <t>Project title:</t>
  </si>
  <si>
    <t>Name of the applicant NGO:</t>
  </si>
  <si>
    <t>ending date of the project</t>
  </si>
  <si>
    <t>starting date of the project</t>
  </si>
  <si>
    <t xml:space="preserve"> … (please fill in here)</t>
  </si>
  <si>
    <t xml:space="preserve"> … (will be completed by CFSI)</t>
  </si>
  <si>
    <t>Expenditure related to the project</t>
  </si>
  <si>
    <t>Unit</t>
  </si>
  <si>
    <t>Number of units</t>
  </si>
  <si>
    <t>Unit cost
 (in €)</t>
  </si>
  <si>
    <t>Total cost 
(in €)</t>
  </si>
  <si>
    <t>Total (I to L)
for control purposes</t>
  </si>
  <si>
    <t>Discrepancy (column M-G)
must equal zero</t>
  </si>
  <si>
    <t>Human resources dedicated to the project</t>
  </si>
  <si>
    <t>Salaries and employer's contributions</t>
  </si>
  <si>
    <t>Indicate the staff position concerned</t>
  </si>
  <si>
    <t>per month</t>
  </si>
  <si>
    <t>Expert's fees</t>
  </si>
  <si>
    <t>Function of the expert</t>
  </si>
  <si>
    <t>per day</t>
  </si>
  <si>
    <t xml:space="preserve">Per diem food and accommodation costs </t>
  </si>
  <si>
    <t xml:space="preserve">Purpose of the per diem expenditure </t>
  </si>
  <si>
    <t>Sub-total 1 Human resources for the project</t>
  </si>
  <si>
    <t>Travel</t>
  </si>
  <si>
    <t xml:space="preserve">Purpose of the journey </t>
  </si>
  <si>
    <t>per trip</t>
  </si>
  <si>
    <t xml:space="preserve">Purpose of the journey  </t>
  </si>
  <si>
    <t>Sub-total 2 Travel required for the project</t>
  </si>
  <si>
    <t>Equipment and supplies</t>
  </si>
  <si>
    <t>Expenditure on equipment for the project</t>
  </si>
  <si>
    <t>Sub-total 3 Equipment and supplies</t>
  </si>
  <si>
    <t>Type of expense (e.g. printing costs)</t>
  </si>
  <si>
    <t>per document</t>
  </si>
  <si>
    <t>Type of expense (e.g. rental of premises)</t>
  </si>
  <si>
    <t>Other expenses</t>
  </si>
  <si>
    <t>Sub-total  4 Other expenses</t>
  </si>
  <si>
    <t>Type of expense</t>
  </si>
  <si>
    <t>Administrative costs</t>
  </si>
  <si>
    <t>to be detailed</t>
  </si>
  <si>
    <t xml:space="preserve">Sub-total  6 Administrative costs </t>
  </si>
  <si>
    <t>TOTAL DIRECT COST OF THE PROJECT (1 to 6)</t>
  </si>
  <si>
    <t>FINANCING PLAN</t>
  </si>
  <si>
    <t>Percentage</t>
  </si>
  <si>
    <t>in euros</t>
  </si>
  <si>
    <t>Other donors (name)</t>
  </si>
  <si>
    <t>Partners'contribution to the project</t>
  </si>
  <si>
    <t>TOTAL RESOURCES</t>
  </si>
  <si>
    <t xml:space="preserve">Check sum (total direct costs and total income must equal zero) </t>
  </si>
  <si>
    <r>
      <t>Raised</t>
    </r>
    <r>
      <rPr>
        <sz val="9"/>
        <color indexed="10"/>
        <rFont val="Arial"/>
        <family val="2"/>
      </rPr>
      <t>*</t>
    </r>
  </si>
  <si>
    <r>
      <t>Requested</t>
    </r>
    <r>
      <rPr>
        <sz val="9"/>
        <color indexed="10"/>
        <rFont val="Arial"/>
        <family val="2"/>
      </rPr>
      <t>*</t>
    </r>
  </si>
  <si>
    <t>*tick the corresponding block</t>
  </si>
  <si>
    <t>File number:</t>
  </si>
  <si>
    <t>Expenses</t>
  </si>
  <si>
    <t>Forecast</t>
  </si>
  <si>
    <t>Income</t>
  </si>
  <si>
    <t>(in euros)</t>
  </si>
  <si>
    <t>Material and supplies</t>
  </si>
  <si>
    <t>Own income (sales made by the organisation)</t>
  </si>
  <si>
    <r>
      <t>Services </t>
    </r>
    <r>
      <rPr>
        <i/>
        <sz val="9"/>
        <color indexed="18"/>
        <rFont val="Arial"/>
        <family val="2"/>
      </rPr>
      <t>(to be detailed):</t>
    </r>
  </si>
  <si>
    <r>
      <t xml:space="preserve">Already received or promised grants  </t>
    </r>
    <r>
      <rPr>
        <i/>
        <sz val="9"/>
        <color indexed="18"/>
        <rFont val="Arial"/>
        <family val="2"/>
      </rPr>
      <t>(pls provide details and list donors)</t>
    </r>
    <r>
      <rPr>
        <sz val="9"/>
        <rFont val="Arial"/>
        <family val="2"/>
      </rPr>
      <t xml:space="preserve"> : </t>
    </r>
  </si>
  <si>
    <t>- Rent</t>
  </si>
  <si>
    <t>- Energy supply (electricity, gas)</t>
  </si>
  <si>
    <t>- Maintenance</t>
  </si>
  <si>
    <t>Travel costs, per day</t>
  </si>
  <si>
    <t>Sub-total  grants raised</t>
  </si>
  <si>
    <r>
      <t>Staff costs </t>
    </r>
    <r>
      <rPr>
        <i/>
        <sz val="9"/>
        <color indexed="18"/>
        <rFont val="Arial"/>
        <family val="2"/>
      </rPr>
      <t xml:space="preserve">(to be detailed) </t>
    </r>
    <r>
      <rPr>
        <sz val="9"/>
        <rFont val="Arial"/>
        <family val="2"/>
      </rPr>
      <t>:</t>
    </r>
  </si>
  <si>
    <t>- Management</t>
  </si>
  <si>
    <t>- Secretary, accountant</t>
  </si>
  <si>
    <t>- Facilitators</t>
  </si>
  <si>
    <t>- Contractors, consultants…</t>
  </si>
  <si>
    <t xml:space="preserve">Sub-total grants requested </t>
  </si>
  <si>
    <t>Total grants</t>
  </si>
  <si>
    <t>Taxes</t>
  </si>
  <si>
    <t>Subscriptions, donations</t>
  </si>
  <si>
    <t>Other products (pls. detail)</t>
  </si>
  <si>
    <t>Financial expenses (bank charges)</t>
  </si>
  <si>
    <t>Financial income (bank interest)</t>
  </si>
  <si>
    <t>Exceptional expenses</t>
  </si>
  <si>
    <t>Exceptional income</t>
  </si>
  <si>
    <t>Total expenditure</t>
  </si>
  <si>
    <t>Total income</t>
  </si>
  <si>
    <t>Profit</t>
  </si>
  <si>
    <t>Losses</t>
  </si>
  <si>
    <t>!!Please insert lines under the sub-headings if necessary!!</t>
  </si>
  <si>
    <t>!! Pay attention not to erase formulas in the blue cells !!</t>
  </si>
  <si>
    <t>If this table is filled up, no need to fill in the "project budget in euros" sheet</t>
  </si>
  <si>
    <t xml:space="preserve">Do not fill in this table in euros - it will fill up automatically
!! Pay attention not to erase formulas in the cells !! </t>
  </si>
  <si>
    <t>Careful : if you add extra lines, remember to copy formulas !</t>
  </si>
  <si>
    <t>Starting date of the project:
Ending date of the project:</t>
  </si>
  <si>
    <t xml:space="preserve"> … (to be filled in here)
 … (to be filled in here)</t>
  </si>
  <si>
    <t xml:space="preserve"> … (to be filled in here)</t>
  </si>
  <si>
    <t>Sub-total 5 Capitalisation</t>
  </si>
  <si>
    <t>total (I to L)
for control purposes</t>
  </si>
  <si>
    <t>Euro exchange rate</t>
  </si>
  <si>
    <t>columns for control</t>
  </si>
  <si>
    <t>Project title</t>
  </si>
  <si>
    <t>Project n°</t>
  </si>
  <si>
    <t>Instructions for filling in the 
Expenses column (column C)</t>
  </si>
  <si>
    <t>Pafao number</t>
  </si>
  <si>
    <t>&lt; Put the local currency exchange rate in L3 cell (the indicated amount is the euro/FCFA exchange rate)</t>
  </si>
  <si>
    <t>Discrepancy (column AA-U)
must equal zero</t>
  </si>
  <si>
    <t>total (W to Z) for control purposes</t>
  </si>
  <si>
    <t>Part 2024 (local currency)</t>
  </si>
  <si>
    <t>Starting date :
Ending date:</t>
  </si>
  <si>
    <t>Part 2024 (euros)</t>
  </si>
  <si>
    <t>Capitalisation (= production of knowledge)</t>
  </si>
  <si>
    <t>Part 2025 (local currency)</t>
  </si>
  <si>
    <t>Part 2025 (euros)</t>
  </si>
  <si>
    <t>Exchange rate (to be indicated in the shaded cell D1)</t>
  </si>
  <si>
    <t>Chéque</t>
  </si>
  <si>
    <t>Espèce</t>
  </si>
  <si>
    <t>To fill out this diary</t>
  </si>
  <si>
    <t>Virement</t>
  </si>
  <si>
    <r>
      <rPr>
        <b/>
        <sz val="9"/>
        <color indexed="8"/>
        <rFont val="Verdana"/>
        <family val="2"/>
      </rPr>
      <t>document number</t>
    </r>
    <r>
      <rPr>
        <sz val="9"/>
        <color indexed="8"/>
        <rFont val="Verdana"/>
        <family val="2"/>
      </rPr>
      <t>: indicate the document number assigned to the receipt.</t>
    </r>
  </si>
  <si>
    <t xml:space="preserve">Valorisation </t>
  </si>
  <si>
    <r>
      <rPr>
        <b/>
        <sz val="9"/>
        <color indexed="8"/>
        <rFont val="Verdana"/>
        <family val="2"/>
      </rPr>
      <t>Invoice date</t>
    </r>
    <r>
      <rPr>
        <sz val="9"/>
        <color indexed="8"/>
        <rFont val="Verdana"/>
        <family val="2"/>
      </rPr>
      <t>: Enter the date of the accounting document.</t>
    </r>
  </si>
  <si>
    <r>
      <rPr>
        <b/>
        <sz val="9"/>
        <color indexed="8"/>
        <rFont val="Verdana"/>
        <family val="2"/>
      </rPr>
      <t>wording</t>
    </r>
    <r>
      <rPr>
        <sz val="9"/>
        <color indexed="8"/>
        <rFont val="Verdana"/>
        <family val="2"/>
      </rPr>
      <t>: name of the supplier or service provider, purpose of the expenditure, quantities where appropriate</t>
    </r>
  </si>
  <si>
    <r>
      <rPr>
        <b/>
        <sz val="9"/>
        <color indexed="8"/>
        <rFont val="Verdana"/>
        <family val="2"/>
      </rPr>
      <t>Budget line</t>
    </r>
    <r>
      <rPr>
        <sz val="9"/>
        <color indexed="8"/>
        <rFont val="Verdana"/>
        <family val="2"/>
      </rPr>
      <t>: enter the budget line to which the expenditure is allocated: e.g. 111 for project officer (see column A of the "summary table" sheet).</t>
    </r>
  </si>
  <si>
    <r>
      <rPr>
        <b/>
        <sz val="9"/>
        <color indexed="10"/>
        <rFont val="Verdana"/>
        <family val="2"/>
      </rPr>
      <t>amount paid in local currency</t>
    </r>
    <r>
      <rPr>
        <sz val="9"/>
        <color indexed="10"/>
        <rFont val="Verdana"/>
        <family val="2"/>
      </rPr>
      <t>: enter the amount paid if you paid the invoice in local currency</t>
    </r>
  </si>
  <si>
    <r>
      <rPr>
        <b/>
        <sz val="9"/>
        <color indexed="10"/>
        <rFont val="Verdana"/>
        <family val="2"/>
      </rPr>
      <t>amount paid in euros</t>
    </r>
    <r>
      <rPr>
        <sz val="9"/>
        <color indexed="10"/>
        <rFont val="Verdana"/>
        <family val="2"/>
      </rPr>
      <t>: enter the amount paid if you have paid the invoice in euros</t>
    </r>
  </si>
  <si>
    <r>
      <rPr>
        <b/>
        <sz val="9"/>
        <color indexed="8"/>
        <rFont val="Verdana"/>
        <family val="2"/>
      </rPr>
      <t>amount in euros</t>
    </r>
    <r>
      <rPr>
        <sz val="9"/>
        <color indexed="8"/>
        <rFont val="Verdana"/>
        <family val="2"/>
      </rPr>
      <t>: the cell is blocked the amount is calculated automatically</t>
    </r>
  </si>
  <si>
    <r>
      <rPr>
        <b/>
        <sz val="9"/>
        <color indexed="8"/>
        <rFont val="Verdana"/>
        <family val="2"/>
      </rPr>
      <t>date of payment of the invoice</t>
    </r>
    <r>
      <rPr>
        <sz val="9"/>
        <color indexed="8"/>
        <rFont val="Verdana"/>
        <family val="2"/>
      </rPr>
      <t>: indicate the date on which payment was made</t>
    </r>
  </si>
  <si>
    <r>
      <rPr>
        <b/>
        <sz val="9"/>
        <color indexed="8"/>
        <rFont val="Verdana"/>
        <family val="2"/>
      </rPr>
      <t>mode of payment of the invoice</t>
    </r>
    <r>
      <rPr>
        <sz val="9"/>
        <color indexed="8"/>
        <rFont val="Verdana"/>
        <family val="2"/>
      </rPr>
      <t>: choose the mode of payment used for the payment of this expense: cash, cheque, bank transfer.</t>
    </r>
  </si>
  <si>
    <t>A document is eligible when it is an invoice identifying the name of the supplier/supplier, the name of the organisation invoiced, the subject, the amount and the date.</t>
  </si>
  <si>
    <t>document number</t>
  </si>
  <si>
    <t>Invoice date</t>
  </si>
  <si>
    <t>wording (name of the supplier or service provider, purpose of the expenditure, quantities where appropriate)</t>
  </si>
  <si>
    <t>Budget line</t>
  </si>
  <si>
    <t>amount paid in local currency</t>
  </si>
  <si>
    <t>amount paid in euro</t>
  </si>
  <si>
    <t>amount in euro</t>
  </si>
  <si>
    <t>date of payment of the invoice</t>
  </si>
  <si>
    <t>mode of payment of the invoice</t>
  </si>
  <si>
    <t>Comments of the organization</t>
  </si>
  <si>
    <t>Comments CFSI</t>
  </si>
  <si>
    <t>total</t>
  </si>
  <si>
    <t>Part 2024</t>
  </si>
  <si>
    <t>Part 2025</t>
  </si>
  <si>
    <t>remaining budget amount</t>
  </si>
  <si>
    <t>% of consumption</t>
  </si>
  <si>
    <t>remaining amount</t>
  </si>
  <si>
    <t>%</t>
  </si>
  <si>
    <t>VOLUNTARY CONTRIBUTION IN KIND (FCFA)</t>
  </si>
  <si>
    <t>VOLUNTARY CONTRIBUTION IN KIND (€)</t>
  </si>
  <si>
    <r>
      <rPr>
        <b/>
        <sz val="11"/>
        <rFont val="Arial"/>
        <family val="2"/>
      </rPr>
      <t>Volunteer work</t>
    </r>
    <r>
      <rPr>
        <sz val="11"/>
        <rFont val="Arial"/>
        <family val="2"/>
      </rPr>
      <t xml:space="preserve">
(number of hours over the year)</t>
    </r>
  </si>
  <si>
    <r>
      <rPr>
        <b/>
        <sz val="11"/>
        <rFont val="Arial"/>
        <family val="2"/>
      </rPr>
      <t>Monetary valuation (FCFA)</t>
    </r>
    <r>
      <rPr>
        <i/>
        <sz val="11"/>
        <rFont val="Arial"/>
        <family val="2"/>
      </rPr>
      <t xml:space="preserve">
</t>
    </r>
    <r>
      <rPr>
        <sz val="11"/>
        <rFont val="Arial"/>
        <family val="2"/>
      </rPr>
      <t>hourly basis: approximately the minimum interprofessional growth wage gross.</t>
    </r>
  </si>
  <si>
    <r>
      <rPr>
        <b/>
        <sz val="11"/>
        <rFont val="Arial"/>
        <family val="2"/>
      </rPr>
      <t xml:space="preserve">Donations in kind </t>
    </r>
    <r>
      <rPr>
        <sz val="11"/>
        <rFont val="Arial"/>
        <family val="2"/>
      </rPr>
      <t>(premises, equipment, goods, services... estimated at market price)</t>
    </r>
    <r>
      <rPr>
        <i/>
        <sz val="11"/>
        <rFont val="Arial"/>
        <family val="2"/>
      </rPr>
      <t> </t>
    </r>
    <r>
      <rPr>
        <b/>
        <sz val="11"/>
        <rFont val="Arial"/>
        <family val="2"/>
      </rPr>
      <t>(FCFA)</t>
    </r>
  </si>
  <si>
    <r>
      <t xml:space="preserve">Donations in kind </t>
    </r>
    <r>
      <rPr>
        <sz val="11"/>
        <rFont val="Arial"/>
        <family val="2"/>
      </rPr>
      <t>(premises, equipment, goods, services... estimated at market price)</t>
    </r>
    <r>
      <rPr>
        <b/>
        <sz val="11"/>
        <rFont val="Arial"/>
        <family val="2"/>
      </rPr>
      <t> (€)</t>
    </r>
  </si>
  <si>
    <r>
      <t xml:space="preserve">Monetary valuation (€)
</t>
    </r>
    <r>
      <rPr>
        <sz val="11"/>
        <rFont val="Arial"/>
        <family val="2"/>
      </rPr>
      <t>hourly basis: approximately the minimum interprofessional growth wage gross.</t>
    </r>
  </si>
  <si>
    <t>h</t>
  </si>
  <si>
    <r>
      <rPr>
        <b/>
        <sz val="11"/>
        <rFont val="Arial"/>
        <family val="2"/>
      </rPr>
      <t>Monetary valuation (€)</t>
    </r>
    <r>
      <rPr>
        <i/>
        <sz val="11"/>
        <rFont val="Arial"/>
        <family val="2"/>
      </rPr>
      <t xml:space="preserve">
</t>
    </r>
    <r>
      <rPr>
        <sz val="11"/>
        <rFont val="Arial"/>
        <family val="2"/>
      </rPr>
      <t>hourly basis: approximately the minimum interprofessional growth wage gross.</t>
    </r>
  </si>
  <si>
    <r>
      <rPr>
        <b/>
        <sz val="11"/>
        <rFont val="Arial"/>
        <family val="2"/>
      </rPr>
      <t xml:space="preserve">Donations in kind </t>
    </r>
    <r>
      <rPr>
        <sz val="11"/>
        <rFont val="Arial"/>
        <family val="2"/>
      </rPr>
      <t>(premises, equipment, goods, services... estimated at market price)</t>
    </r>
    <r>
      <rPr>
        <i/>
        <sz val="11"/>
        <rFont val="Arial"/>
        <family val="2"/>
      </rPr>
      <t> </t>
    </r>
    <r>
      <rPr>
        <b/>
        <sz val="11"/>
        <rFont val="Arial"/>
        <family val="2"/>
      </rPr>
      <t>(€)</t>
    </r>
  </si>
  <si>
    <t>Name of the applicant orgaization</t>
  </si>
  <si>
    <r>
      <t xml:space="preserve">!!Please insert lines under the sub-headings if necessary!! 
If you insert a new line, please make sure to </t>
    </r>
    <r>
      <rPr>
        <b/>
        <u val="single"/>
        <sz val="10"/>
        <color indexed="10"/>
        <rFont val="Arial"/>
        <family val="2"/>
      </rPr>
      <t>do it in the MIDDLE of the section</t>
    </r>
    <r>
      <rPr>
        <b/>
        <sz val="9"/>
        <color indexed="10"/>
        <rFont val="Arial"/>
        <family val="2"/>
      </rPr>
      <t xml:space="preserve"> and not at the end ! Please, </t>
    </r>
    <r>
      <rPr>
        <b/>
        <u val="single"/>
        <sz val="9"/>
        <color indexed="10"/>
        <rFont val="Arial"/>
        <family val="2"/>
      </rPr>
      <t>stretch the formulas !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12"/>
        <rFont val="Arial"/>
        <family val="2"/>
      </rPr>
      <t xml:space="preserve">!! Pay attention not to erase formulas in the blue cells </t>
    </r>
  </si>
  <si>
    <r>
      <t xml:space="preserve">!!Please insert lines under the sub-headings if necessary!!
If you insert a new line, please make sure to </t>
    </r>
    <r>
      <rPr>
        <b/>
        <u val="single"/>
        <sz val="12"/>
        <color indexed="10"/>
        <rFont val="Arial"/>
        <family val="2"/>
      </rPr>
      <t>do it in the MIDDLE of the section</t>
    </r>
    <r>
      <rPr>
        <b/>
        <sz val="11"/>
        <color indexed="10"/>
        <rFont val="Arial"/>
        <family val="2"/>
      </rPr>
      <t xml:space="preserve"> and not at the end ! Please, </t>
    </r>
    <r>
      <rPr>
        <b/>
        <u val="single"/>
        <sz val="11"/>
        <color indexed="10"/>
        <rFont val="Arial"/>
        <family val="2"/>
      </rPr>
      <t>stretch the formulas</t>
    </r>
    <r>
      <rPr>
        <b/>
        <sz val="11"/>
        <color indexed="10"/>
        <rFont val="Arial"/>
        <family val="2"/>
      </rPr>
      <t xml:space="preserve"> !</t>
    </r>
  </si>
  <si>
    <t>Part 2026 (local currency)</t>
  </si>
  <si>
    <t>Part 2026 (euros)</t>
  </si>
  <si>
    <t>Part 2026</t>
  </si>
  <si>
    <t>financial audit</t>
  </si>
  <si>
    <t>per audit</t>
  </si>
  <si>
    <t>Pafao grant requested (maximum 70% of the project)</t>
  </si>
  <si>
    <t>Part 2027</t>
  </si>
  <si>
    <t>Part 2027 (local currency)</t>
  </si>
  <si>
    <r>
      <t>PROVISIONAL BUDGET 2024 of the organisation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</t>
    </r>
    <r>
      <rPr>
        <b/>
        <sz val="8"/>
        <color indexed="10"/>
        <rFont val="Verdana"/>
        <family val="2"/>
      </rPr>
      <t>including the current project proposa</t>
    </r>
    <r>
      <rPr>
        <sz val="8"/>
        <rFont val="Verdana"/>
        <family val="2"/>
      </rPr>
      <t>l)</t>
    </r>
  </si>
  <si>
    <r>
      <t>2024</t>
    </r>
    <r>
      <rPr>
        <b/>
        <sz val="9"/>
        <color indexed="18"/>
        <rFont val="Arial"/>
        <family val="2"/>
      </rPr>
      <t>*</t>
    </r>
  </si>
  <si>
    <r>
      <t xml:space="preserve">*budget forecast for your organization including the expenses and income for 2024 of the current project proposal. </t>
    </r>
    <r>
      <rPr>
        <b/>
        <i/>
        <sz val="9"/>
        <color indexed="18"/>
        <rFont val="Arial"/>
        <family val="2"/>
      </rPr>
      <t>Please make sure amounts are correct and check totals!</t>
    </r>
  </si>
  <si>
    <t>&lt; insert here the 2024 part of the Pafao grant requested</t>
  </si>
  <si>
    <r>
      <t xml:space="preserve">Grants requested for 2024 but not confirmed : </t>
    </r>
    <r>
      <rPr>
        <i/>
        <sz val="9"/>
        <color indexed="18"/>
        <rFont val="Arial"/>
        <family val="2"/>
      </rPr>
      <t>(provide details and list donors</t>
    </r>
    <r>
      <rPr>
        <i/>
        <sz val="8"/>
        <color indexed="18"/>
        <rFont val="Arial"/>
        <family val="2"/>
      </rPr>
      <t>)</t>
    </r>
    <r>
      <rPr>
        <sz val="9"/>
        <rFont val="Arial"/>
        <family val="2"/>
      </rPr>
      <t> </t>
    </r>
  </si>
  <si>
    <t>Total 2024 to 2027</t>
  </si>
  <si>
    <t>PAFAO 2024</t>
  </si>
  <si>
    <t xml:space="preserve">PAFAO 2024                                                                </t>
  </si>
  <si>
    <t>- Fondation de France / CFSI (Pafao 2024)</t>
  </si>
  <si>
    <t>Part 2027 (euros)</t>
  </si>
  <si>
    <t>REALIZED (automatic filing)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</si>
</sst>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Vrai&quot;;&quot;Vrai&quot;;&quot;Faux&quot;"/>
    <numFmt numFmtId="173" formatCode="&quot;Actif&quot;;&quot;Actif&quot;;&quot;Inactif&quot;"/>
    <numFmt numFmtId="174" formatCode="_-* #,##0.0\ &quot;€&quot;_-;\-* #,##0.0\ &quot;€&quot;_-;_-* &quot;-&quot;??\ &quot;€&quot;_-;_-@_-"/>
    <numFmt numFmtId="175" formatCode="_-* #,##0\ &quot;€&quot;_-;\-* #,##0\ &quot;€&quot;_-;_-* &quot;-&quot;??\ &quot;€&quot;_-;_-@_-"/>
    <numFmt numFmtId="176" formatCode="[$-40C]dddd\ d\ mmmm\ yyyy"/>
    <numFmt numFmtId="177" formatCode="[$-40C]d\-mmm\-yy;@"/>
    <numFmt numFmtId="178" formatCode="#,##0\ &quot;€&quot;"/>
    <numFmt numFmtId="179" formatCode="0.000"/>
    <numFmt numFmtId="180" formatCode="#,##0.000\ &quot;€&quot;"/>
    <numFmt numFmtId="181" formatCode="#,##0.00\ [$USD]"/>
    <numFmt numFmtId="182" formatCode="#,##0\ _€"/>
    <numFmt numFmtId="183" formatCode="#,##0\ [$USD]"/>
    <numFmt numFmtId="184" formatCode="#,##0.000"/>
    <numFmt numFmtId="185" formatCode="#,##0.000\ [$USD]"/>
    <numFmt numFmtId="186" formatCode="#,##0_ ;\-#,##0\ "/>
    <numFmt numFmtId="187" formatCode="dd/mm/yy;@"/>
    <numFmt numFmtId="188" formatCode="_-* #,##0.00\ [$€-40C]_-;\-* #,##0.00\ [$€-40C]_-;_-* &quot;-&quot;??\ [$€-40C]_-;_-@_-"/>
    <numFmt numFmtId="189" formatCode="#,##0.00\ &quot;€&quot;"/>
  </numFmts>
  <fonts count="131">
    <font>
      <sz val="9"/>
      <name val="Verdana"/>
      <family val="0"/>
    </font>
    <font>
      <sz val="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i/>
      <sz val="9.5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i/>
      <sz val="9"/>
      <color indexed="18"/>
      <name val="Arial"/>
      <family val="2"/>
    </font>
    <font>
      <i/>
      <sz val="8"/>
      <color indexed="18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.5"/>
      <color indexed="12"/>
      <name val="Arial"/>
      <family val="2"/>
    </font>
    <font>
      <sz val="9.5"/>
      <color indexed="12"/>
      <name val="Arial"/>
      <family val="2"/>
    </font>
    <font>
      <b/>
      <i/>
      <sz val="9.5"/>
      <color indexed="12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9"/>
      <color indexed="16"/>
      <name val="Arial"/>
      <family val="2"/>
    </font>
    <font>
      <b/>
      <sz val="9"/>
      <color indexed="8"/>
      <name val="Arial"/>
      <family val="2"/>
    </font>
    <font>
      <b/>
      <sz val="11"/>
      <color indexed="16"/>
      <name val="Arial"/>
      <family val="2"/>
    </font>
    <font>
      <b/>
      <sz val="9"/>
      <color indexed="16"/>
      <name val="Arial"/>
      <family val="2"/>
    </font>
    <font>
      <b/>
      <sz val="9.5"/>
      <color indexed="16"/>
      <name val="Arial"/>
      <family val="2"/>
    </font>
    <font>
      <sz val="9.5"/>
      <color indexed="16"/>
      <name val="Arial"/>
      <family val="2"/>
    </font>
    <font>
      <b/>
      <i/>
      <sz val="9.5"/>
      <color indexed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name val="Verdana"/>
      <family val="2"/>
    </font>
    <font>
      <sz val="8"/>
      <color indexed="16"/>
      <name val="Arial"/>
      <family val="2"/>
    </font>
    <font>
      <sz val="9"/>
      <color indexed="20"/>
      <name val="Verdana"/>
      <family val="2"/>
    </font>
    <font>
      <u val="single"/>
      <sz val="9"/>
      <color indexed="12"/>
      <name val="Verdana"/>
      <family val="2"/>
    </font>
    <font>
      <u val="single"/>
      <sz val="9"/>
      <color indexed="20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.5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i/>
      <sz val="8"/>
      <color indexed="16"/>
      <name val="Arial"/>
      <family val="2"/>
    </font>
    <font>
      <i/>
      <sz val="8"/>
      <name val="Verdana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9"/>
      <color indexed="18"/>
      <name val="Arial"/>
      <family val="2"/>
    </font>
    <font>
      <sz val="9"/>
      <color indexed="9"/>
      <name val="Verdana"/>
      <family val="2"/>
    </font>
    <font>
      <b/>
      <sz val="9"/>
      <color indexed="52"/>
      <name val="Verdana"/>
      <family val="2"/>
    </font>
    <font>
      <sz val="9"/>
      <color indexed="52"/>
      <name val="Verdana"/>
      <family val="2"/>
    </font>
    <font>
      <sz val="9"/>
      <color indexed="62"/>
      <name val="Verdana"/>
      <family val="2"/>
    </font>
    <font>
      <sz val="9"/>
      <color indexed="60"/>
      <name val="Verdana"/>
      <family val="2"/>
    </font>
    <font>
      <sz val="9"/>
      <color indexed="17"/>
      <name val="Verdana"/>
      <family val="2"/>
    </font>
    <font>
      <b/>
      <sz val="9"/>
      <color indexed="63"/>
      <name val="Verdana"/>
      <family val="2"/>
    </font>
    <font>
      <i/>
      <sz val="9"/>
      <color indexed="23"/>
      <name val="Verdana"/>
      <family val="2"/>
    </font>
    <font>
      <b/>
      <sz val="9"/>
      <color indexed="9"/>
      <name val="Verdana"/>
      <family val="2"/>
    </font>
    <font>
      <sz val="9.5"/>
      <color indexed="10"/>
      <name val="Arial"/>
      <family val="2"/>
    </font>
    <font>
      <b/>
      <sz val="9.5"/>
      <color indexed="8"/>
      <name val="Arial"/>
      <family val="2"/>
    </font>
    <font>
      <b/>
      <i/>
      <sz val="9.5"/>
      <color indexed="30"/>
      <name val="Arial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i/>
      <sz val="8"/>
      <color indexed="10"/>
      <name val="Arial"/>
      <family val="2"/>
    </font>
    <font>
      <i/>
      <sz val="8"/>
      <color indexed="23"/>
      <name val="Arial"/>
      <family val="2"/>
    </font>
    <font>
      <b/>
      <i/>
      <sz val="9"/>
      <color indexed="23"/>
      <name val="Arial"/>
      <family val="2"/>
    </font>
    <font>
      <i/>
      <sz val="9.5"/>
      <color indexed="23"/>
      <name val="Arial"/>
      <family val="2"/>
    </font>
    <font>
      <i/>
      <sz val="9"/>
      <color indexed="23"/>
      <name val="Arial"/>
      <family val="2"/>
    </font>
    <font>
      <b/>
      <i/>
      <sz val="8"/>
      <color indexed="23"/>
      <name val="Arial"/>
      <family val="2"/>
    </font>
    <font>
      <b/>
      <i/>
      <sz val="8"/>
      <color indexed="23"/>
      <name val="Verdana"/>
      <family val="2"/>
    </font>
    <font>
      <i/>
      <sz val="8"/>
      <color indexed="55"/>
      <name val="Arial"/>
      <family val="2"/>
    </font>
    <font>
      <b/>
      <i/>
      <sz val="9.5"/>
      <color indexed="23"/>
      <name val="Arial"/>
      <family val="2"/>
    </font>
    <font>
      <b/>
      <sz val="12"/>
      <color indexed="8"/>
      <name val="Arial"/>
      <family val="2"/>
    </font>
    <font>
      <sz val="8"/>
      <color indexed="23"/>
      <name val="Arial"/>
      <family val="2"/>
    </font>
    <font>
      <b/>
      <sz val="12"/>
      <color indexed="10"/>
      <name val="Arial"/>
      <family val="2"/>
    </font>
    <font>
      <b/>
      <sz val="9"/>
      <color indexed="9"/>
      <name val="Arial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sz val="9"/>
      <color rgb="FFFF0000"/>
      <name val="Verdana"/>
      <family val="2"/>
    </font>
    <font>
      <b/>
      <sz val="9"/>
      <color rgb="FFFA7D00"/>
      <name val="Verdana"/>
      <family val="2"/>
    </font>
    <font>
      <sz val="9"/>
      <color rgb="FFFA7D00"/>
      <name val="Verdana"/>
      <family val="2"/>
    </font>
    <font>
      <sz val="9"/>
      <color rgb="FF3F3F76"/>
      <name val="Verdana"/>
      <family val="2"/>
    </font>
    <font>
      <sz val="9"/>
      <color rgb="FF9C6500"/>
      <name val="Verdana"/>
      <family val="2"/>
    </font>
    <font>
      <sz val="9"/>
      <color rgb="FF006100"/>
      <name val="Verdana"/>
      <family val="2"/>
    </font>
    <font>
      <b/>
      <sz val="9"/>
      <color rgb="FF3F3F3F"/>
      <name val="Verdana"/>
      <family val="2"/>
    </font>
    <font>
      <i/>
      <sz val="9"/>
      <color rgb="FF7F7F7F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sz val="9.5"/>
      <color rgb="FFFF0000"/>
      <name val="Arial"/>
      <family val="2"/>
    </font>
    <font>
      <sz val="9"/>
      <color rgb="FFFF0000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b/>
      <i/>
      <sz val="9.5"/>
      <color rgb="FF0070C0"/>
      <name val="Arial"/>
      <family val="2"/>
    </font>
    <font>
      <b/>
      <sz val="9"/>
      <color rgb="FFFF0000"/>
      <name val="Verdana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i/>
      <sz val="8"/>
      <color rgb="FFFF0000"/>
      <name val="Arial"/>
      <family val="2"/>
    </font>
    <font>
      <i/>
      <sz val="8"/>
      <color theme="0" tint="-0.4999699890613556"/>
      <name val="Arial"/>
      <family val="2"/>
    </font>
    <font>
      <b/>
      <i/>
      <sz val="9"/>
      <color theme="0" tint="-0.4999699890613556"/>
      <name val="Arial"/>
      <family val="2"/>
    </font>
    <font>
      <i/>
      <sz val="9.5"/>
      <color theme="0" tint="-0.4999699890613556"/>
      <name val="Arial"/>
      <family val="2"/>
    </font>
    <font>
      <i/>
      <sz val="9"/>
      <color theme="0" tint="-0.4999699890613556"/>
      <name val="Arial"/>
      <family val="2"/>
    </font>
    <font>
      <b/>
      <i/>
      <sz val="8"/>
      <color theme="0" tint="-0.4999699890613556"/>
      <name val="Arial"/>
      <family val="2"/>
    </font>
    <font>
      <b/>
      <i/>
      <sz val="8"/>
      <color theme="0" tint="-0.4999699890613556"/>
      <name val="Verdana"/>
      <family val="2"/>
    </font>
    <font>
      <i/>
      <sz val="8"/>
      <color theme="0" tint="-0.3499799966812134"/>
      <name val="Arial"/>
      <family val="2"/>
    </font>
    <font>
      <b/>
      <i/>
      <sz val="9.5"/>
      <color theme="0" tint="-0.4999699890613556"/>
      <name val="Arial"/>
      <family val="2"/>
    </font>
    <font>
      <i/>
      <sz val="9"/>
      <color theme="0" tint="-0.4999699890613556"/>
      <name val="Verdana"/>
      <family val="2"/>
    </font>
    <font>
      <b/>
      <sz val="12"/>
      <color theme="1"/>
      <name val="Arial"/>
      <family val="2"/>
    </font>
    <font>
      <sz val="8"/>
      <color theme="0" tint="-0.4999699890613556"/>
      <name val="Arial"/>
      <family val="2"/>
    </font>
    <font>
      <b/>
      <sz val="11"/>
      <color rgb="FFC00000"/>
      <name val="Arial"/>
      <family val="2"/>
    </font>
    <font>
      <b/>
      <sz val="12"/>
      <color rgb="FFC00000"/>
      <name val="Arial"/>
      <family val="2"/>
    </font>
    <font>
      <b/>
      <sz val="9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tted"/>
    </border>
    <border>
      <left style="thick"/>
      <right style="medium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/>
      <bottom style="medium"/>
    </border>
    <border>
      <left style="thick"/>
      <right style="medium"/>
      <top/>
      <bottom/>
    </border>
    <border>
      <left style="thick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5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7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0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15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3" borderId="1" applyNumberFormat="0" applyAlignment="0" applyProtection="0"/>
    <xf numFmtId="0" fontId="100" fillId="0" borderId="2" applyNumberFormat="0" applyFill="0" applyAlignment="0" applyProtection="0"/>
    <xf numFmtId="0" fontId="101" fillId="24" borderId="1" applyNumberFormat="0" applyAlignment="0" applyProtection="0"/>
    <xf numFmtId="44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26" borderId="0" applyNumberFormat="0" applyBorder="0" applyAlignment="0" applyProtection="0"/>
    <xf numFmtId="0" fontId="30" fillId="0" borderId="0">
      <alignment/>
      <protection/>
    </xf>
    <xf numFmtId="0" fontId="53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103" fillId="28" borderId="0" applyNumberFormat="0" applyBorder="0" applyAlignment="0" applyProtection="0"/>
    <xf numFmtId="0" fontId="104" fillId="23" borderId="4" applyNumberFormat="0" applyAlignment="0" applyProtection="0"/>
    <xf numFmtId="0" fontId="10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106" fillId="0" borderId="8" applyNumberFormat="0" applyFill="0" applyAlignment="0" applyProtection="0"/>
    <xf numFmtId="0" fontId="107" fillId="29" borderId="9" applyNumberFormat="0" applyAlignment="0" applyProtection="0"/>
  </cellStyleXfs>
  <cellXfs count="7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75" fontId="2" fillId="0" borderId="10" xfId="43" applyNumberFormat="1" applyFont="1" applyBorder="1" applyAlignment="1">
      <alignment horizontal="right" vertical="center" wrapText="1"/>
    </xf>
    <xf numFmtId="175" fontId="2" fillId="0" borderId="13" xfId="43" applyNumberFormat="1" applyFont="1" applyBorder="1" applyAlignment="1">
      <alignment horizontal="right" vertical="center" wrapText="1"/>
    </xf>
    <xf numFmtId="175" fontId="2" fillId="0" borderId="14" xfId="43" applyNumberFormat="1" applyFont="1" applyBorder="1" applyAlignment="1">
      <alignment horizontal="right" vertical="center" wrapText="1"/>
    </xf>
    <xf numFmtId="175" fontId="2" fillId="30" borderId="13" xfId="43" applyNumberFormat="1" applyFont="1" applyFill="1" applyBorder="1" applyAlignment="1">
      <alignment vertical="center" wrapText="1"/>
    </xf>
    <xf numFmtId="0" fontId="2" fillId="31" borderId="0" xfId="0" applyFont="1" applyFill="1" applyBorder="1" applyAlignment="1">
      <alignment vertical="center"/>
    </xf>
    <xf numFmtId="0" fontId="2" fillId="31" borderId="0" xfId="0" applyFont="1" applyFill="1" applyBorder="1" applyAlignment="1">
      <alignment horizontal="center" vertical="center"/>
    </xf>
    <xf numFmtId="3" fontId="2" fillId="31" borderId="0" xfId="0" applyNumberFormat="1" applyFont="1" applyFill="1" applyBorder="1" applyAlignment="1">
      <alignment horizontal="right" vertical="center"/>
    </xf>
    <xf numFmtId="175" fontId="2" fillId="31" borderId="0" xfId="43" applyNumberFormat="1" applyFont="1" applyFill="1" applyBorder="1" applyAlignment="1">
      <alignment horizontal="right" vertical="center"/>
    </xf>
    <xf numFmtId="0" fontId="2" fillId="31" borderId="0" xfId="0" applyFont="1" applyFill="1" applyBorder="1" applyAlignment="1">
      <alignment horizontal="left" vertical="center"/>
    </xf>
    <xf numFmtId="0" fontId="4" fillId="31" borderId="15" xfId="0" applyFont="1" applyFill="1" applyBorder="1" applyAlignment="1">
      <alignment horizontal="center" vertical="center" wrapText="1"/>
    </xf>
    <xf numFmtId="3" fontId="3" fillId="31" borderId="15" xfId="0" applyNumberFormat="1" applyFont="1" applyFill="1" applyBorder="1" applyAlignment="1">
      <alignment horizontal="center" vertical="center" wrapText="1"/>
    </xf>
    <xf numFmtId="0" fontId="3" fillId="31" borderId="0" xfId="0" applyFont="1" applyFill="1" applyBorder="1" applyAlignment="1">
      <alignment vertical="center"/>
    </xf>
    <xf numFmtId="0" fontId="5" fillId="31" borderId="16" xfId="0" applyFont="1" applyFill="1" applyBorder="1" applyAlignment="1">
      <alignment vertical="center" wrapText="1"/>
    </xf>
    <xf numFmtId="0" fontId="5" fillId="31" borderId="17" xfId="0" applyFont="1" applyFill="1" applyBorder="1" applyAlignment="1">
      <alignment horizontal="left" vertical="center" wrapText="1"/>
    </xf>
    <xf numFmtId="0" fontId="5" fillId="31" borderId="17" xfId="0" applyFont="1" applyFill="1" applyBorder="1" applyAlignment="1">
      <alignment horizontal="center" vertical="center"/>
    </xf>
    <xf numFmtId="3" fontId="5" fillId="31" borderId="17" xfId="0" applyNumberFormat="1" applyFont="1" applyFill="1" applyBorder="1" applyAlignment="1">
      <alignment horizontal="right" vertical="center"/>
    </xf>
    <xf numFmtId="175" fontId="5" fillId="31" borderId="18" xfId="43" applyNumberFormat="1" applyFont="1" applyFill="1" applyBorder="1" applyAlignment="1">
      <alignment horizontal="right" vertical="center"/>
    </xf>
    <xf numFmtId="0" fontId="5" fillId="31" borderId="19" xfId="0" applyFont="1" applyFill="1" applyBorder="1" applyAlignment="1">
      <alignment vertical="center" wrapText="1"/>
    </xf>
    <xf numFmtId="0" fontId="5" fillId="31" borderId="20" xfId="0" applyFont="1" applyFill="1" applyBorder="1" applyAlignment="1">
      <alignment horizontal="left" vertical="center" wrapText="1"/>
    </xf>
    <xf numFmtId="0" fontId="5" fillId="31" borderId="20" xfId="0" applyFont="1" applyFill="1" applyBorder="1" applyAlignment="1">
      <alignment horizontal="center" vertical="center"/>
    </xf>
    <xf numFmtId="3" fontId="5" fillId="31" borderId="20" xfId="0" applyNumberFormat="1" applyFont="1" applyFill="1" applyBorder="1" applyAlignment="1">
      <alignment horizontal="right" vertical="center"/>
    </xf>
    <xf numFmtId="0" fontId="5" fillId="31" borderId="17" xfId="0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3" fontId="5" fillId="31" borderId="17" xfId="0" applyNumberFormat="1" applyFont="1" applyFill="1" applyBorder="1" applyAlignment="1" quotePrefix="1">
      <alignment horizontal="right" vertical="center"/>
    </xf>
    <xf numFmtId="0" fontId="6" fillId="31" borderId="0" xfId="0" applyFont="1" applyFill="1" applyBorder="1" applyAlignment="1">
      <alignment horizontal="left" vertical="center" wrapText="1"/>
    </xf>
    <xf numFmtId="0" fontId="4" fillId="31" borderId="0" xfId="0" applyFont="1" applyFill="1" applyBorder="1" applyAlignment="1">
      <alignment horizontal="center" vertical="center"/>
    </xf>
    <xf numFmtId="3" fontId="5" fillId="31" borderId="0" xfId="0" applyNumberFormat="1" applyFont="1" applyFill="1" applyBorder="1" applyAlignment="1">
      <alignment horizontal="right" vertical="center"/>
    </xf>
    <xf numFmtId="0" fontId="2" fillId="31" borderId="21" xfId="0" applyFont="1" applyFill="1" applyBorder="1" applyAlignment="1">
      <alignment horizontal="center" vertical="center"/>
    </xf>
    <xf numFmtId="175" fontId="2" fillId="31" borderId="22" xfId="43" applyNumberFormat="1" applyFont="1" applyFill="1" applyBorder="1" applyAlignment="1">
      <alignment horizontal="center" vertical="center"/>
    </xf>
    <xf numFmtId="175" fontId="2" fillId="31" borderId="23" xfId="43" applyNumberFormat="1" applyFont="1" applyFill="1" applyBorder="1" applyAlignment="1">
      <alignment horizontal="right" vertical="center"/>
    </xf>
    <xf numFmtId="175" fontId="2" fillId="31" borderId="18" xfId="43" applyNumberFormat="1" applyFont="1" applyFill="1" applyBorder="1" applyAlignment="1">
      <alignment horizontal="right" vertical="center"/>
    </xf>
    <xf numFmtId="175" fontId="2" fillId="31" borderId="24" xfId="43" applyNumberFormat="1" applyFont="1" applyFill="1" applyBorder="1" applyAlignment="1">
      <alignment horizontal="right" vertical="center"/>
    </xf>
    <xf numFmtId="0" fontId="2" fillId="31" borderId="18" xfId="0" applyFont="1" applyFill="1" applyBorder="1" applyAlignment="1">
      <alignment vertical="center"/>
    </xf>
    <xf numFmtId="0" fontId="2" fillId="31" borderId="25" xfId="0" applyFont="1" applyFill="1" applyBorder="1" applyAlignment="1">
      <alignment vertical="center"/>
    </xf>
    <xf numFmtId="175" fontId="3" fillId="31" borderId="0" xfId="43" applyNumberFormat="1" applyFont="1" applyFill="1" applyBorder="1" applyAlignment="1">
      <alignment horizontal="right" vertical="center"/>
    </xf>
    <xf numFmtId="0" fontId="0" fillId="31" borderId="0" xfId="0" applyFill="1" applyAlignment="1">
      <alignment vertical="center"/>
    </xf>
    <xf numFmtId="0" fontId="9" fillId="31" borderId="0" xfId="0" applyFont="1" applyFill="1" applyAlignment="1">
      <alignment/>
    </xf>
    <xf numFmtId="175" fontId="13" fillId="0" borderId="10" xfId="43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vertical="center" wrapText="1"/>
    </xf>
    <xf numFmtId="175" fontId="2" fillId="30" borderId="0" xfId="43" applyNumberFormat="1" applyFont="1" applyFill="1" applyBorder="1" applyAlignment="1">
      <alignment horizontal="right" vertical="center" wrapText="1"/>
    </xf>
    <xf numFmtId="0" fontId="2" fillId="0" borderId="26" xfId="0" applyFont="1" applyBorder="1" applyAlignment="1">
      <alignment vertical="center" wrapText="1"/>
    </xf>
    <xf numFmtId="175" fontId="15" fillId="31" borderId="27" xfId="43" applyNumberFormat="1" applyFont="1" applyFill="1" applyBorder="1" applyAlignment="1">
      <alignment horizontal="center" vertical="center" wrapText="1"/>
    </xf>
    <xf numFmtId="175" fontId="16" fillId="31" borderId="23" xfId="43" applyNumberFormat="1" applyFont="1" applyFill="1" applyBorder="1" applyAlignment="1">
      <alignment horizontal="right" vertical="center"/>
    </xf>
    <xf numFmtId="175" fontId="16" fillId="31" borderId="28" xfId="43" applyNumberFormat="1" applyFont="1" applyFill="1" applyBorder="1" applyAlignment="1">
      <alignment horizontal="right" vertical="center"/>
    </xf>
    <xf numFmtId="175" fontId="17" fillId="31" borderId="27" xfId="43" applyNumberFormat="1" applyFont="1" applyFill="1" applyBorder="1" applyAlignment="1">
      <alignment horizontal="right" vertical="center"/>
    </xf>
    <xf numFmtId="175" fontId="15" fillId="31" borderId="27" xfId="43" applyNumberFormat="1" applyFont="1" applyFill="1" applyBorder="1" applyAlignment="1">
      <alignment horizontal="right" vertical="center"/>
    </xf>
    <xf numFmtId="0" fontId="18" fillId="31" borderId="0" xfId="0" applyFont="1" applyFill="1" applyBorder="1" applyAlignment="1">
      <alignment vertical="center"/>
    </xf>
    <xf numFmtId="0" fontId="18" fillId="31" borderId="29" xfId="0" applyFont="1" applyFill="1" applyBorder="1" applyAlignment="1">
      <alignment vertical="center"/>
    </xf>
    <xf numFmtId="175" fontId="17" fillId="31" borderId="29" xfId="43" applyNumberFormat="1" applyFont="1" applyFill="1" applyBorder="1" applyAlignment="1">
      <alignment horizontal="right" vertical="center"/>
    </xf>
    <xf numFmtId="175" fontId="17" fillId="31" borderId="30" xfId="43" applyNumberFormat="1" applyFont="1" applyFill="1" applyBorder="1" applyAlignment="1">
      <alignment horizontal="right" vertical="center"/>
    </xf>
    <xf numFmtId="175" fontId="15" fillId="31" borderId="29" xfId="43" applyNumberFormat="1" applyFont="1" applyFill="1" applyBorder="1" applyAlignment="1">
      <alignment horizontal="right" vertical="center"/>
    </xf>
    <xf numFmtId="175" fontId="15" fillId="31" borderId="30" xfId="43" applyNumberFormat="1" applyFont="1" applyFill="1" applyBorder="1" applyAlignment="1">
      <alignment horizontal="right" vertical="center"/>
    </xf>
    <xf numFmtId="175" fontId="18" fillId="31" borderId="24" xfId="43" applyNumberFormat="1" applyFont="1" applyFill="1" applyBorder="1" applyAlignment="1">
      <alignment horizontal="right" vertical="center"/>
    </xf>
    <xf numFmtId="0" fontId="2" fillId="31" borderId="17" xfId="0" applyFont="1" applyFill="1" applyBorder="1" applyAlignment="1">
      <alignment horizontal="center" vertical="center" wrapText="1"/>
    </xf>
    <xf numFmtId="0" fontId="5" fillId="31" borderId="29" xfId="0" applyFont="1" applyFill="1" applyBorder="1" applyAlignment="1">
      <alignment vertical="center" wrapText="1"/>
    </xf>
    <xf numFmtId="175" fontId="4" fillId="31" borderId="15" xfId="43" applyNumberFormat="1" applyFont="1" applyFill="1" applyBorder="1" applyAlignment="1">
      <alignment horizontal="center" vertical="center" wrapText="1"/>
    </xf>
    <xf numFmtId="175" fontId="5" fillId="31" borderId="17" xfId="43" applyNumberFormat="1" applyFont="1" applyFill="1" applyBorder="1" applyAlignment="1">
      <alignment horizontal="right" vertical="center"/>
    </xf>
    <xf numFmtId="175" fontId="5" fillId="31" borderId="20" xfId="43" applyNumberFormat="1" applyFont="1" applyFill="1" applyBorder="1" applyAlignment="1">
      <alignment horizontal="right" vertical="center"/>
    </xf>
    <xf numFmtId="175" fontId="5" fillId="31" borderId="0" xfId="43" applyNumberFormat="1" applyFont="1" applyFill="1" applyBorder="1" applyAlignment="1">
      <alignment horizontal="right" vertical="center"/>
    </xf>
    <xf numFmtId="175" fontId="18" fillId="31" borderId="21" xfId="43" applyNumberFormat="1" applyFont="1" applyFill="1" applyBorder="1" applyAlignment="1">
      <alignment horizontal="center" vertical="center"/>
    </xf>
    <xf numFmtId="175" fontId="18" fillId="31" borderId="0" xfId="43" applyNumberFormat="1" applyFont="1" applyFill="1" applyBorder="1" applyAlignment="1">
      <alignment horizontal="right" vertical="center"/>
    </xf>
    <xf numFmtId="175" fontId="18" fillId="31" borderId="31" xfId="43" applyNumberFormat="1" applyFont="1" applyFill="1" applyBorder="1" applyAlignment="1">
      <alignment horizontal="right" vertical="center"/>
    </xf>
    <xf numFmtId="9" fontId="18" fillId="31" borderId="17" xfId="55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 quotePrefix="1">
      <alignment vertical="center" wrapText="1"/>
    </xf>
    <xf numFmtId="0" fontId="2" fillId="0" borderId="11" xfId="0" applyFont="1" applyBorder="1" applyAlignment="1" quotePrefix="1">
      <alignment vertical="center" wrapText="1"/>
    </xf>
    <xf numFmtId="175" fontId="2" fillId="30" borderId="32" xfId="43" applyNumberFormat="1" applyFont="1" applyFill="1" applyBorder="1" applyAlignment="1">
      <alignment vertical="center" wrapText="1"/>
    </xf>
    <xf numFmtId="175" fontId="2" fillId="0" borderId="33" xfId="43" applyNumberFormat="1" applyFont="1" applyBorder="1" applyAlignment="1">
      <alignment horizontal="right" vertical="center" wrapText="1"/>
    </xf>
    <xf numFmtId="175" fontId="2" fillId="0" borderId="12" xfId="43" applyNumberFormat="1" applyFont="1" applyBorder="1" applyAlignment="1">
      <alignment horizontal="right" vertical="center" wrapText="1"/>
    </xf>
    <xf numFmtId="175" fontId="2" fillId="0" borderId="34" xfId="43" applyNumberFormat="1" applyFont="1" applyBorder="1" applyAlignment="1">
      <alignment horizontal="right" vertical="center" wrapText="1"/>
    </xf>
    <xf numFmtId="175" fontId="13" fillId="0" borderId="11" xfId="43" applyNumberFormat="1" applyFont="1" applyBorder="1" applyAlignment="1">
      <alignment horizontal="right" vertical="center" wrapText="1"/>
    </xf>
    <xf numFmtId="0" fontId="13" fillId="0" borderId="35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175" fontId="2" fillId="0" borderId="24" xfId="43" applyNumberFormat="1" applyFont="1" applyBorder="1" applyAlignment="1">
      <alignment horizontal="right" vertical="center" wrapText="1"/>
    </xf>
    <xf numFmtId="0" fontId="42" fillId="31" borderId="0" xfId="0" applyFont="1" applyFill="1" applyBorder="1" applyAlignment="1">
      <alignment vertical="center"/>
    </xf>
    <xf numFmtId="3" fontId="5" fillId="30" borderId="15" xfId="0" applyNumberFormat="1" applyFont="1" applyFill="1" applyBorder="1" applyAlignment="1">
      <alignment horizontal="right" vertical="center" wrapText="1"/>
    </xf>
    <xf numFmtId="182" fontId="5" fillId="30" borderId="15" xfId="0" applyNumberFormat="1" applyFont="1" applyFill="1" applyBorder="1" applyAlignment="1">
      <alignment horizontal="right" vertical="center" wrapText="1"/>
    </xf>
    <xf numFmtId="0" fontId="5" fillId="23" borderId="36" xfId="0" applyFont="1" applyFill="1" applyBorder="1" applyAlignment="1">
      <alignment horizontal="center" vertical="center"/>
    </xf>
    <xf numFmtId="3" fontId="5" fillId="23" borderId="36" xfId="0" applyNumberFormat="1" applyFont="1" applyFill="1" applyBorder="1" applyAlignment="1">
      <alignment horizontal="right" vertical="center"/>
    </xf>
    <xf numFmtId="175" fontId="5" fillId="23" borderId="36" xfId="43" applyNumberFormat="1" applyFont="1" applyFill="1" applyBorder="1" applyAlignment="1">
      <alignment horizontal="right" vertical="center"/>
    </xf>
    <xf numFmtId="175" fontId="16" fillId="23" borderId="37" xfId="43" applyNumberFormat="1" applyFont="1" applyFill="1" applyBorder="1" applyAlignment="1">
      <alignment horizontal="right" vertical="center"/>
    </xf>
    <xf numFmtId="0" fontId="5" fillId="23" borderId="17" xfId="0" applyFont="1" applyFill="1" applyBorder="1" applyAlignment="1">
      <alignment horizontal="center" vertical="center"/>
    </xf>
    <xf numFmtId="3" fontId="5" fillId="23" borderId="17" xfId="0" applyNumberFormat="1" applyFont="1" applyFill="1" applyBorder="1" applyAlignment="1">
      <alignment horizontal="right" vertical="center"/>
    </xf>
    <xf numFmtId="175" fontId="5" fillId="23" borderId="17" xfId="43" applyNumberFormat="1" applyFont="1" applyFill="1" applyBorder="1" applyAlignment="1">
      <alignment horizontal="right" vertical="center"/>
    </xf>
    <xf numFmtId="175" fontId="16" fillId="23" borderId="23" xfId="43" applyNumberFormat="1" applyFont="1" applyFill="1" applyBorder="1" applyAlignment="1">
      <alignment horizontal="right" vertical="center"/>
    </xf>
    <xf numFmtId="0" fontId="41" fillId="23" borderId="17" xfId="0" applyFont="1" applyFill="1" applyBorder="1" applyAlignment="1">
      <alignment horizontal="center" vertical="center"/>
    </xf>
    <xf numFmtId="3" fontId="41" fillId="23" borderId="17" xfId="0" applyNumberFormat="1" applyFont="1" applyFill="1" applyBorder="1" applyAlignment="1">
      <alignment horizontal="right" vertical="center"/>
    </xf>
    <xf numFmtId="175" fontId="41" fillId="23" borderId="17" xfId="43" applyNumberFormat="1" applyFont="1" applyFill="1" applyBorder="1" applyAlignment="1">
      <alignment horizontal="right" vertical="center"/>
    </xf>
    <xf numFmtId="175" fontId="41" fillId="23" borderId="23" xfId="43" applyNumberFormat="1" applyFont="1" applyFill="1" applyBorder="1" applyAlignment="1">
      <alignment horizontal="right" vertical="center"/>
    </xf>
    <xf numFmtId="175" fontId="5" fillId="23" borderId="38" xfId="43" applyNumberFormat="1" applyFont="1" applyFill="1" applyBorder="1" applyAlignment="1">
      <alignment horizontal="right" vertical="center"/>
    </xf>
    <xf numFmtId="175" fontId="5" fillId="23" borderId="39" xfId="43" applyNumberFormat="1" applyFont="1" applyFill="1" applyBorder="1" applyAlignment="1">
      <alignment horizontal="right" vertical="center"/>
    </xf>
    <xf numFmtId="175" fontId="5" fillId="23" borderId="18" xfId="43" applyNumberFormat="1" applyFont="1" applyFill="1" applyBorder="1" applyAlignment="1">
      <alignment horizontal="right" vertical="center"/>
    </xf>
    <xf numFmtId="175" fontId="5" fillId="23" borderId="24" xfId="43" applyNumberFormat="1" applyFont="1" applyFill="1" applyBorder="1" applyAlignment="1">
      <alignment horizontal="right" vertical="center"/>
    </xf>
    <xf numFmtId="0" fontId="5" fillId="32" borderId="16" xfId="0" applyFont="1" applyFill="1" applyBorder="1" applyAlignment="1">
      <alignment vertical="center" wrapText="1"/>
    </xf>
    <xf numFmtId="0" fontId="5" fillId="32" borderId="17" xfId="0" applyFont="1" applyFill="1" applyBorder="1" applyAlignment="1">
      <alignment horizontal="left" vertical="center" wrapText="1"/>
    </xf>
    <xf numFmtId="0" fontId="5" fillId="33" borderId="40" xfId="0" applyFont="1" applyFill="1" applyBorder="1" applyAlignment="1">
      <alignment vertical="center" wrapText="1"/>
    </xf>
    <xf numFmtId="0" fontId="4" fillId="33" borderId="36" xfId="0" applyFont="1" applyFill="1" applyBorder="1" applyAlignment="1">
      <alignment horizontal="left" vertical="center" wrapText="1"/>
    </xf>
    <xf numFmtId="0" fontId="41" fillId="32" borderId="16" xfId="0" applyFont="1" applyFill="1" applyBorder="1" applyAlignment="1">
      <alignment vertical="center" wrapText="1"/>
    </xf>
    <xf numFmtId="0" fontId="41" fillId="32" borderId="17" xfId="0" applyFont="1" applyFill="1" applyBorder="1" applyAlignment="1">
      <alignment horizontal="left" vertical="center" wrapText="1"/>
    </xf>
    <xf numFmtId="0" fontId="108" fillId="23" borderId="36" xfId="0" applyFont="1" applyFill="1" applyBorder="1" applyAlignment="1">
      <alignment horizontal="center" vertical="center"/>
    </xf>
    <xf numFmtId="3" fontId="108" fillId="23" borderId="36" xfId="0" applyNumberFormat="1" applyFont="1" applyFill="1" applyBorder="1" applyAlignment="1">
      <alignment horizontal="right" vertical="center"/>
    </xf>
    <xf numFmtId="175" fontId="108" fillId="23" borderId="36" xfId="43" applyNumberFormat="1" applyFont="1" applyFill="1" applyBorder="1" applyAlignment="1">
      <alignment horizontal="right" vertical="center"/>
    </xf>
    <xf numFmtId="175" fontId="108" fillId="23" borderId="37" xfId="43" applyNumberFormat="1" applyFont="1" applyFill="1" applyBorder="1" applyAlignment="1">
      <alignment horizontal="right" vertical="center"/>
    </xf>
    <xf numFmtId="0" fontId="109" fillId="31" borderId="0" xfId="0" applyFont="1" applyFill="1" applyBorder="1" applyAlignment="1">
      <alignment vertical="center"/>
    </xf>
    <xf numFmtId="175" fontId="108" fillId="23" borderId="38" xfId="43" applyNumberFormat="1" applyFont="1" applyFill="1" applyBorder="1" applyAlignment="1">
      <alignment horizontal="right" vertical="center"/>
    </xf>
    <xf numFmtId="175" fontId="108" fillId="23" borderId="39" xfId="43" applyNumberFormat="1" applyFont="1" applyFill="1" applyBorder="1" applyAlignment="1">
      <alignment horizontal="right" vertical="center"/>
    </xf>
    <xf numFmtId="3" fontId="108" fillId="30" borderId="15" xfId="0" applyNumberFormat="1" applyFont="1" applyFill="1" applyBorder="1" applyAlignment="1">
      <alignment horizontal="right" vertical="center" wrapText="1"/>
    </xf>
    <xf numFmtId="182" fontId="108" fillId="30" borderId="15" xfId="0" applyNumberFormat="1" applyFont="1" applyFill="1" applyBorder="1" applyAlignment="1">
      <alignment horizontal="right" vertical="center" wrapText="1"/>
    </xf>
    <xf numFmtId="0" fontId="110" fillId="33" borderId="40" xfId="0" applyFont="1" applyFill="1" applyBorder="1" applyAlignment="1">
      <alignment vertical="center" wrapText="1"/>
    </xf>
    <xf numFmtId="0" fontId="111" fillId="33" borderId="36" xfId="0" applyFont="1" applyFill="1" applyBorder="1" applyAlignment="1">
      <alignment horizontal="left" vertical="center" wrapText="1"/>
    </xf>
    <xf numFmtId="0" fontId="110" fillId="31" borderId="16" xfId="0" applyFont="1" applyFill="1" applyBorder="1" applyAlignment="1">
      <alignment vertical="center" wrapText="1"/>
    </xf>
    <xf numFmtId="0" fontId="110" fillId="31" borderId="17" xfId="0" applyFont="1" applyFill="1" applyBorder="1" applyAlignment="1">
      <alignment horizontal="left" vertical="center" wrapText="1"/>
    </xf>
    <xf numFmtId="175" fontId="112" fillId="31" borderId="27" xfId="43" applyNumberFormat="1" applyFont="1" applyFill="1" applyBorder="1" applyAlignment="1">
      <alignment horizontal="right" vertical="center"/>
    </xf>
    <xf numFmtId="175" fontId="112" fillId="31" borderId="30" xfId="43" applyNumberFormat="1" applyFont="1" applyFill="1" applyBorder="1" applyAlignment="1">
      <alignment horizontal="right" vertical="center"/>
    </xf>
    <xf numFmtId="175" fontId="5" fillId="23" borderId="41" xfId="43" applyNumberFormat="1" applyFont="1" applyFill="1" applyBorder="1" applyAlignment="1">
      <alignment horizontal="right" vertical="center"/>
    </xf>
    <xf numFmtId="175" fontId="5" fillId="23" borderId="42" xfId="43" applyNumberFormat="1" applyFont="1" applyFill="1" applyBorder="1" applyAlignment="1">
      <alignment horizontal="right" vertical="center"/>
    </xf>
    <xf numFmtId="175" fontId="108" fillId="23" borderId="41" xfId="43" applyNumberFormat="1" applyFont="1" applyFill="1" applyBorder="1" applyAlignment="1">
      <alignment horizontal="right" vertical="center"/>
    </xf>
    <xf numFmtId="175" fontId="112" fillId="31" borderId="15" xfId="43" applyNumberFormat="1" applyFont="1" applyFill="1" applyBorder="1" applyAlignment="1">
      <alignment horizontal="right" vertical="center"/>
    </xf>
    <xf numFmtId="175" fontId="17" fillId="31" borderId="15" xfId="43" applyNumberFormat="1" applyFont="1" applyFill="1" applyBorder="1" applyAlignment="1">
      <alignment horizontal="right" vertical="center"/>
    </xf>
    <xf numFmtId="175" fontId="15" fillId="31" borderId="15" xfId="43" applyNumberFormat="1" applyFont="1" applyFill="1" applyBorder="1" applyAlignment="1">
      <alignment horizontal="right" vertical="center"/>
    </xf>
    <xf numFmtId="175" fontId="2" fillId="31" borderId="42" xfId="43" applyNumberFormat="1" applyFont="1" applyFill="1" applyBorder="1" applyAlignment="1">
      <alignment horizontal="right" vertical="center"/>
    </xf>
    <xf numFmtId="175" fontId="112" fillId="31" borderId="43" xfId="43" applyNumberFormat="1" applyFont="1" applyFill="1" applyBorder="1" applyAlignment="1">
      <alignment horizontal="right" vertical="center"/>
    </xf>
    <xf numFmtId="175" fontId="17" fillId="31" borderId="43" xfId="43" applyNumberFormat="1" applyFont="1" applyFill="1" applyBorder="1" applyAlignment="1">
      <alignment horizontal="right" vertical="center"/>
    </xf>
    <xf numFmtId="175" fontId="15" fillId="31" borderId="43" xfId="43" applyNumberFormat="1" applyFont="1" applyFill="1" applyBorder="1" applyAlignment="1">
      <alignment horizontal="right" vertical="center"/>
    </xf>
    <xf numFmtId="175" fontId="2" fillId="31" borderId="17" xfId="43" applyNumberFormat="1" applyFont="1" applyFill="1" applyBorder="1" applyAlignment="1">
      <alignment horizontal="right" vertical="center"/>
    </xf>
    <xf numFmtId="175" fontId="16" fillId="31" borderId="44" xfId="43" applyNumberFormat="1" applyFont="1" applyFill="1" applyBorder="1" applyAlignment="1">
      <alignment horizontal="right" vertical="center"/>
    </xf>
    <xf numFmtId="0" fontId="2" fillId="31" borderId="45" xfId="0" applyFont="1" applyFill="1" applyBorder="1" applyAlignment="1">
      <alignment vertical="center"/>
    </xf>
    <xf numFmtId="0" fontId="2" fillId="31" borderId="46" xfId="0" applyFont="1" applyFill="1" applyBorder="1" applyAlignment="1">
      <alignment vertical="center"/>
    </xf>
    <xf numFmtId="0" fontId="2" fillId="31" borderId="20" xfId="0" applyFont="1" applyFill="1" applyBorder="1" applyAlignment="1">
      <alignment horizontal="center" vertical="center" wrapText="1"/>
    </xf>
    <xf numFmtId="9" fontId="18" fillId="31" borderId="20" xfId="55" applyFont="1" applyFill="1" applyBorder="1" applyAlignment="1">
      <alignment horizontal="center" vertical="center"/>
    </xf>
    <xf numFmtId="175" fontId="2" fillId="31" borderId="28" xfId="43" applyNumberFormat="1" applyFont="1" applyFill="1" applyBorder="1" applyAlignment="1">
      <alignment horizontal="right" vertical="center"/>
    </xf>
    <xf numFmtId="175" fontId="13" fillId="31" borderId="27" xfId="43" applyNumberFormat="1" applyFont="1" applyFill="1" applyBorder="1" applyAlignment="1">
      <alignment horizontal="right" vertical="center"/>
    </xf>
    <xf numFmtId="175" fontId="2" fillId="31" borderId="45" xfId="43" applyNumberFormat="1" applyFont="1" applyFill="1" applyBorder="1" applyAlignment="1">
      <alignment horizontal="right" vertical="center"/>
    </xf>
    <xf numFmtId="175" fontId="2" fillId="31" borderId="20" xfId="43" applyNumberFormat="1" applyFont="1" applyFill="1" applyBorder="1" applyAlignment="1">
      <alignment horizontal="right" vertical="center"/>
    </xf>
    <xf numFmtId="175" fontId="2" fillId="31" borderId="47" xfId="43" applyNumberFormat="1" applyFont="1" applyFill="1" applyBorder="1" applyAlignment="1">
      <alignment horizontal="right" vertical="center"/>
    </xf>
    <xf numFmtId="175" fontId="2" fillId="31" borderId="48" xfId="43" applyNumberFormat="1" applyFont="1" applyFill="1" applyBorder="1" applyAlignment="1">
      <alignment horizontal="right" vertical="center"/>
    </xf>
    <xf numFmtId="175" fontId="18" fillId="31" borderId="48" xfId="43" applyNumberFormat="1" applyFont="1" applyFill="1" applyBorder="1" applyAlignment="1">
      <alignment horizontal="right" vertical="center"/>
    </xf>
    <xf numFmtId="175" fontId="13" fillId="31" borderId="29" xfId="43" applyNumberFormat="1" applyFont="1" applyFill="1" applyBorder="1" applyAlignment="1">
      <alignment horizontal="right" vertical="center"/>
    </xf>
    <xf numFmtId="175" fontId="13" fillId="31" borderId="15" xfId="43" applyNumberFormat="1" applyFont="1" applyFill="1" applyBorder="1" applyAlignment="1">
      <alignment horizontal="right" vertical="center"/>
    </xf>
    <xf numFmtId="175" fontId="13" fillId="31" borderId="30" xfId="43" applyNumberFormat="1" applyFont="1" applyFill="1" applyBorder="1" applyAlignment="1">
      <alignment horizontal="right" vertical="center"/>
    </xf>
    <xf numFmtId="0" fontId="113" fillId="31" borderId="0" xfId="0" applyFont="1" applyFill="1" applyAlignment="1">
      <alignment vertical="center"/>
    </xf>
    <xf numFmtId="0" fontId="3" fillId="31" borderId="49" xfId="0" applyFont="1" applyFill="1" applyBorder="1" applyAlignment="1">
      <alignment vertical="center" wrapText="1"/>
    </xf>
    <xf numFmtId="0" fontId="4" fillId="31" borderId="50" xfId="0" applyFont="1" applyFill="1" applyBorder="1" applyAlignment="1">
      <alignment horizontal="center" vertical="center" wrapText="1"/>
    </xf>
    <xf numFmtId="175" fontId="48" fillId="31" borderId="0" xfId="43" applyNumberFormat="1" applyFont="1" applyFill="1" applyBorder="1" applyAlignment="1">
      <alignment horizontal="right" vertical="center"/>
    </xf>
    <xf numFmtId="175" fontId="49" fillId="31" borderId="27" xfId="43" applyNumberFormat="1" applyFont="1" applyFill="1" applyBorder="1" applyAlignment="1">
      <alignment horizontal="center" vertical="center" wrapText="1"/>
    </xf>
    <xf numFmtId="175" fontId="49" fillId="23" borderId="37" xfId="43" applyNumberFormat="1" applyFont="1" applyFill="1" applyBorder="1" applyAlignment="1">
      <alignment horizontal="right" vertical="center"/>
    </xf>
    <xf numFmtId="175" fontId="49" fillId="23" borderId="23" xfId="43" applyNumberFormat="1" applyFont="1" applyFill="1" applyBorder="1" applyAlignment="1">
      <alignment horizontal="right" vertical="center"/>
    </xf>
    <xf numFmtId="175" fontId="49" fillId="31" borderId="13" xfId="43" applyNumberFormat="1" applyFont="1" applyFill="1" applyBorder="1" applyAlignment="1">
      <alignment horizontal="right" vertical="center"/>
    </xf>
    <xf numFmtId="0" fontId="49" fillId="31" borderId="29" xfId="0" applyFont="1" applyFill="1" applyBorder="1" applyAlignment="1">
      <alignment vertical="center"/>
    </xf>
    <xf numFmtId="0" fontId="49" fillId="31" borderId="31" xfId="0" applyFont="1" applyFill="1" applyBorder="1" applyAlignment="1">
      <alignment horizontal="left" vertical="center"/>
    </xf>
    <xf numFmtId="0" fontId="49" fillId="31" borderId="31" xfId="0" applyFont="1" applyFill="1" applyBorder="1" applyAlignment="1">
      <alignment horizontal="center" vertical="center"/>
    </xf>
    <xf numFmtId="3" fontId="49" fillId="31" borderId="31" xfId="0" applyNumberFormat="1" applyFont="1" applyFill="1" applyBorder="1" applyAlignment="1">
      <alignment horizontal="right" vertical="center"/>
    </xf>
    <xf numFmtId="175" fontId="49" fillId="31" borderId="31" xfId="43" applyNumberFormat="1" applyFont="1" applyFill="1" applyBorder="1" applyAlignment="1">
      <alignment horizontal="right" vertical="center"/>
    </xf>
    <xf numFmtId="0" fontId="48" fillId="31" borderId="0" xfId="0" applyFont="1" applyFill="1" applyBorder="1" applyAlignment="1">
      <alignment vertical="center"/>
    </xf>
    <xf numFmtId="0" fontId="2" fillId="31" borderId="51" xfId="0" applyFont="1" applyFill="1" applyBorder="1" applyAlignment="1">
      <alignment vertical="center"/>
    </xf>
    <xf numFmtId="175" fontId="17" fillId="31" borderId="12" xfId="43" applyNumberFormat="1" applyFont="1" applyFill="1" applyBorder="1" applyAlignment="1">
      <alignment horizontal="right" vertical="center"/>
    </xf>
    <xf numFmtId="175" fontId="15" fillId="31" borderId="12" xfId="43" applyNumberFormat="1" applyFont="1" applyFill="1" applyBorder="1" applyAlignment="1">
      <alignment horizontal="right" vertical="center"/>
    </xf>
    <xf numFmtId="0" fontId="2" fillId="31" borderId="51" xfId="0" applyFont="1" applyFill="1" applyBorder="1" applyAlignment="1">
      <alignment horizontal="center" vertical="center"/>
    </xf>
    <xf numFmtId="175" fontId="4" fillId="31" borderId="31" xfId="43" applyNumberFormat="1" applyFont="1" applyFill="1" applyBorder="1" applyAlignment="1">
      <alignment horizontal="right" vertical="center"/>
    </xf>
    <xf numFmtId="175" fontId="4" fillId="31" borderId="0" xfId="43" applyNumberFormat="1" applyFont="1" applyFill="1" applyBorder="1" applyAlignment="1">
      <alignment horizontal="right" vertical="center"/>
    </xf>
    <xf numFmtId="175" fontId="15" fillId="31" borderId="0" xfId="43" applyNumberFormat="1" applyFont="1" applyFill="1" applyBorder="1" applyAlignment="1">
      <alignment horizontal="right" vertical="center"/>
    </xf>
    <xf numFmtId="175" fontId="4" fillId="31" borderId="27" xfId="43" applyNumberFormat="1" applyFont="1" applyFill="1" applyBorder="1" applyAlignment="1">
      <alignment horizontal="center" vertical="center" wrapText="1"/>
    </xf>
    <xf numFmtId="9" fontId="13" fillId="31" borderId="15" xfId="43" applyNumberFormat="1" applyFont="1" applyFill="1" applyBorder="1" applyAlignment="1">
      <alignment horizontal="center" vertical="center"/>
    </xf>
    <xf numFmtId="1" fontId="49" fillId="31" borderId="30" xfId="43" applyNumberFormat="1" applyFont="1" applyFill="1" applyBorder="1" applyAlignment="1">
      <alignment horizontal="right" vertical="center"/>
    </xf>
    <xf numFmtId="1" fontId="48" fillId="31" borderId="0" xfId="0" applyNumberFormat="1" applyFont="1" applyFill="1" applyBorder="1" applyAlignment="1">
      <alignment vertical="center"/>
    </xf>
    <xf numFmtId="1" fontId="49" fillId="31" borderId="29" xfId="43" applyNumberFormat="1" applyFont="1" applyFill="1" applyBorder="1" applyAlignment="1">
      <alignment horizontal="right" vertical="center"/>
    </xf>
    <xf numFmtId="1" fontId="49" fillId="31" borderId="15" xfId="43" applyNumberFormat="1" applyFont="1" applyFill="1" applyBorder="1" applyAlignment="1">
      <alignment horizontal="right" vertical="center"/>
    </xf>
    <xf numFmtId="186" fontId="49" fillId="31" borderId="23" xfId="43" applyNumberFormat="1" applyFont="1" applyFill="1" applyBorder="1" applyAlignment="1">
      <alignment horizontal="right" vertical="center"/>
    </xf>
    <xf numFmtId="186" fontId="50" fillId="23" borderId="23" xfId="43" applyNumberFormat="1" applyFont="1" applyFill="1" applyBorder="1" applyAlignment="1">
      <alignment horizontal="right" vertical="center"/>
    </xf>
    <xf numFmtId="186" fontId="49" fillId="23" borderId="23" xfId="43" applyNumberFormat="1" applyFont="1" applyFill="1" applyBorder="1" applyAlignment="1">
      <alignment horizontal="right" vertical="center"/>
    </xf>
    <xf numFmtId="186" fontId="49" fillId="31" borderId="28" xfId="43" applyNumberFormat="1" applyFont="1" applyFill="1" applyBorder="1" applyAlignment="1">
      <alignment horizontal="right" vertical="center"/>
    </xf>
    <xf numFmtId="186" fontId="49" fillId="23" borderId="37" xfId="43" applyNumberFormat="1" applyFont="1" applyFill="1" applyBorder="1" applyAlignment="1">
      <alignment horizontal="right" vertical="center"/>
    </xf>
    <xf numFmtId="186" fontId="114" fillId="23" borderId="37" xfId="43" applyNumberFormat="1" applyFont="1" applyFill="1" applyBorder="1" applyAlignment="1">
      <alignment horizontal="right" vertical="center"/>
    </xf>
    <xf numFmtId="186" fontId="115" fillId="31" borderId="23" xfId="43" applyNumberFormat="1" applyFont="1" applyFill="1" applyBorder="1" applyAlignment="1">
      <alignment horizontal="right" vertical="center"/>
    </xf>
    <xf numFmtId="186" fontId="49" fillId="31" borderId="44" xfId="43" applyNumberFormat="1" applyFont="1" applyFill="1" applyBorder="1" applyAlignment="1">
      <alignment horizontal="right" vertical="center"/>
    </xf>
    <xf numFmtId="186" fontId="49" fillId="31" borderId="27" xfId="43" applyNumberFormat="1" applyFont="1" applyFill="1" applyBorder="1" applyAlignment="1">
      <alignment horizontal="center" vertical="center" wrapText="1"/>
    </xf>
    <xf numFmtId="186" fontId="49" fillId="31" borderId="24" xfId="43" applyNumberFormat="1" applyFont="1" applyFill="1" applyBorder="1" applyAlignment="1">
      <alignment horizontal="right" vertical="center"/>
    </xf>
    <xf numFmtId="186" fontId="49" fillId="31" borderId="48" xfId="43" applyNumberFormat="1" applyFont="1" applyFill="1" applyBorder="1" applyAlignment="1">
      <alignment horizontal="right" vertical="center"/>
    </xf>
    <xf numFmtId="186" fontId="49" fillId="31" borderId="27" xfId="43" applyNumberFormat="1" applyFont="1" applyFill="1" applyBorder="1" applyAlignment="1">
      <alignment horizontal="right" vertical="center"/>
    </xf>
    <xf numFmtId="186" fontId="49" fillId="31" borderId="13" xfId="43" applyNumberFormat="1" applyFont="1" applyFill="1" applyBorder="1" applyAlignment="1">
      <alignment horizontal="right" vertical="center"/>
    </xf>
    <xf numFmtId="186" fontId="49" fillId="31" borderId="30" xfId="43" applyNumberFormat="1" applyFont="1" applyFill="1" applyBorder="1" applyAlignment="1">
      <alignment horizontal="right" vertical="center"/>
    </xf>
    <xf numFmtId="186" fontId="115" fillId="31" borderId="27" xfId="43" applyNumberFormat="1" applyFont="1" applyFill="1" applyBorder="1" applyAlignment="1">
      <alignment horizontal="right" vertical="center"/>
    </xf>
    <xf numFmtId="0" fontId="48" fillId="31" borderId="52" xfId="0" applyFont="1" applyFill="1" applyBorder="1" applyAlignment="1">
      <alignment horizontal="centerContinuous" vertical="center"/>
    </xf>
    <xf numFmtId="0" fontId="48" fillId="31" borderId="39" xfId="0" applyFont="1" applyFill="1" applyBorder="1" applyAlignment="1">
      <alignment horizontal="centerContinuous" vertical="center"/>
    </xf>
    <xf numFmtId="0" fontId="51" fillId="31" borderId="24" xfId="0" applyFont="1" applyFill="1" applyBorder="1" applyAlignment="1">
      <alignment horizontal="centerContinuous" vertical="center"/>
    </xf>
    <xf numFmtId="0" fontId="48" fillId="31" borderId="24" xfId="0" applyFont="1" applyFill="1" applyBorder="1" applyAlignment="1">
      <alignment horizontal="centerContinuous" vertical="center"/>
    </xf>
    <xf numFmtId="0" fontId="48" fillId="31" borderId="53" xfId="0" applyFont="1" applyFill="1" applyBorder="1" applyAlignment="1">
      <alignment horizontal="centerContinuous" vertical="center"/>
    </xf>
    <xf numFmtId="14" fontId="116" fillId="31" borderId="0" xfId="0" applyNumberFormat="1" applyFont="1" applyFill="1" applyBorder="1" applyAlignment="1">
      <alignment horizontal="left" vertical="center"/>
    </xf>
    <xf numFmtId="0" fontId="117" fillId="31" borderId="54" xfId="0" applyFont="1" applyFill="1" applyBorder="1" applyAlignment="1">
      <alignment horizontal="centerContinuous" vertical="center"/>
    </xf>
    <xf numFmtId="0" fontId="118" fillId="31" borderId="50" xfId="0" applyFont="1" applyFill="1" applyBorder="1" applyAlignment="1">
      <alignment horizontal="center" vertical="center" wrapText="1"/>
    </xf>
    <xf numFmtId="0" fontId="119" fillId="33" borderId="36" xfId="0" applyFont="1" applyFill="1" applyBorder="1" applyAlignment="1">
      <alignment horizontal="left" vertical="center" wrapText="1"/>
    </xf>
    <xf numFmtId="0" fontId="119" fillId="32" borderId="17" xfId="0" applyFont="1" applyFill="1" applyBorder="1" applyAlignment="1">
      <alignment horizontal="left" vertical="center" wrapText="1"/>
    </xf>
    <xf numFmtId="0" fontId="119" fillId="31" borderId="17" xfId="0" applyFont="1" applyFill="1" applyBorder="1" applyAlignment="1">
      <alignment horizontal="left" vertical="center" wrapText="1"/>
    </xf>
    <xf numFmtId="0" fontId="119" fillId="31" borderId="20" xfId="0" applyFont="1" applyFill="1" applyBorder="1" applyAlignment="1">
      <alignment horizontal="left" vertical="center" wrapText="1"/>
    </xf>
    <xf numFmtId="0" fontId="119" fillId="31" borderId="0" xfId="0" applyFont="1" applyFill="1" applyBorder="1" applyAlignment="1">
      <alignment horizontal="left" vertical="center" wrapText="1"/>
    </xf>
    <xf numFmtId="0" fontId="120" fillId="31" borderId="25" xfId="0" applyFont="1" applyFill="1" applyBorder="1" applyAlignment="1">
      <alignment vertical="center"/>
    </xf>
    <xf numFmtId="0" fontId="120" fillId="31" borderId="46" xfId="0" applyFont="1" applyFill="1" applyBorder="1" applyAlignment="1">
      <alignment vertical="center"/>
    </xf>
    <xf numFmtId="0" fontId="120" fillId="31" borderId="0" xfId="0" applyFont="1" applyFill="1" applyBorder="1" applyAlignment="1">
      <alignment horizontal="left" vertical="center" wrapText="1"/>
    </xf>
    <xf numFmtId="0" fontId="117" fillId="31" borderId="31" xfId="0" applyFont="1" applyFill="1" applyBorder="1" applyAlignment="1">
      <alignment horizontal="left" vertical="center" wrapText="1"/>
    </xf>
    <xf numFmtId="175" fontId="18" fillId="31" borderId="0" xfId="43" applyNumberFormat="1" applyFont="1" applyFill="1" applyBorder="1" applyAlignment="1">
      <alignment horizontal="centerContinuous" vertical="center"/>
    </xf>
    <xf numFmtId="0" fontId="18" fillId="31" borderId="0" xfId="0" applyFont="1" applyFill="1" applyBorder="1" applyAlignment="1">
      <alignment horizontal="centerContinuous" vertical="center"/>
    </xf>
    <xf numFmtId="14" fontId="117" fillId="31" borderId="0" xfId="0" applyNumberFormat="1" applyFont="1" applyFill="1" applyBorder="1" applyAlignment="1">
      <alignment horizontal="left" vertical="center"/>
    </xf>
    <xf numFmtId="175" fontId="13" fillId="31" borderId="44" xfId="43" applyNumberFormat="1" applyFont="1" applyFill="1" applyBorder="1" applyAlignment="1">
      <alignment horizontal="center" vertical="center" wrapText="1"/>
    </xf>
    <xf numFmtId="0" fontId="14" fillId="31" borderId="55" xfId="0" applyFont="1" applyFill="1" applyBorder="1" applyAlignment="1">
      <alignment horizontal="right" vertical="center"/>
    </xf>
    <xf numFmtId="0" fontId="19" fillId="31" borderId="16" xfId="0" applyFont="1" applyFill="1" applyBorder="1" applyAlignment="1">
      <alignment horizontal="right" vertical="center"/>
    </xf>
    <xf numFmtId="0" fontId="3" fillId="0" borderId="56" xfId="0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175" fontId="2" fillId="0" borderId="59" xfId="43" applyNumberFormat="1" applyFont="1" applyBorder="1" applyAlignment="1">
      <alignment horizontal="right" vertical="center" wrapText="1"/>
    </xf>
    <xf numFmtId="0" fontId="2" fillId="0" borderId="60" xfId="0" applyFont="1" applyBorder="1" applyAlignment="1">
      <alignment vertical="center" wrapText="1"/>
    </xf>
    <xf numFmtId="175" fontId="2" fillId="0" borderId="0" xfId="43" applyNumberFormat="1" applyFont="1" applyBorder="1" applyAlignment="1">
      <alignment horizontal="right" vertical="center" wrapText="1"/>
    </xf>
    <xf numFmtId="0" fontId="2" fillId="0" borderId="61" xfId="0" applyFont="1" applyBorder="1" applyAlignment="1" quotePrefix="1">
      <alignment vertical="center" wrapText="1"/>
    </xf>
    <xf numFmtId="0" fontId="13" fillId="0" borderId="60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175" fontId="2" fillId="0" borderId="25" xfId="43" applyNumberFormat="1" applyFont="1" applyBorder="1" applyAlignment="1">
      <alignment horizontal="right" vertical="center" wrapText="1"/>
    </xf>
    <xf numFmtId="0" fontId="2" fillId="0" borderId="62" xfId="0" applyFont="1" applyBorder="1" applyAlignment="1">
      <alignment vertical="center" wrapText="1"/>
    </xf>
    <xf numFmtId="175" fontId="13" fillId="0" borderId="29" xfId="43" applyNumberFormat="1" applyFont="1" applyBorder="1" applyAlignment="1">
      <alignment horizontal="right" vertical="center" wrapText="1"/>
    </xf>
    <xf numFmtId="175" fontId="13" fillId="0" borderId="59" xfId="43" applyNumberFormat="1" applyFont="1" applyBorder="1" applyAlignment="1">
      <alignment horizontal="right" vertical="center" wrapText="1"/>
    </xf>
    <xf numFmtId="0" fontId="11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2" fillId="31" borderId="0" xfId="0" applyNumberFormat="1" applyFont="1" applyFill="1" applyBorder="1" applyAlignment="1">
      <alignment horizontal="centerContinuous" vertical="center"/>
    </xf>
    <xf numFmtId="175" fontId="5" fillId="31" borderId="63" xfId="43" applyNumberFormat="1" applyFont="1" applyFill="1" applyBorder="1" applyAlignment="1">
      <alignment horizontal="center" vertical="center" wrapText="1"/>
    </xf>
    <xf numFmtId="175" fontId="5" fillId="31" borderId="15" xfId="43" applyNumberFormat="1" applyFont="1" applyFill="1" applyBorder="1" applyAlignment="1">
      <alignment horizontal="center" vertical="center" wrapText="1"/>
    </xf>
    <xf numFmtId="175" fontId="5" fillId="31" borderId="27" xfId="43" applyNumberFormat="1" applyFont="1" applyFill="1" applyBorder="1" applyAlignment="1">
      <alignment horizontal="center" vertical="center" wrapText="1"/>
    </xf>
    <xf numFmtId="175" fontId="16" fillId="31" borderId="44" xfId="43" applyNumberFormat="1" applyFont="1" applyFill="1" applyBorder="1" applyAlignment="1">
      <alignment horizontal="center" vertical="center" wrapText="1"/>
    </xf>
    <xf numFmtId="0" fontId="117" fillId="31" borderId="64" xfId="0" applyFont="1" applyFill="1" applyBorder="1" applyAlignment="1">
      <alignment horizontal="left" vertical="center"/>
    </xf>
    <xf numFmtId="0" fontId="117" fillId="31" borderId="65" xfId="0" applyFont="1" applyFill="1" applyBorder="1" applyAlignment="1">
      <alignment horizontal="left" vertical="center"/>
    </xf>
    <xf numFmtId="0" fontId="121" fillId="31" borderId="25" xfId="0" applyFont="1" applyFill="1" applyBorder="1" applyAlignment="1">
      <alignment horizontal="left" vertical="center"/>
    </xf>
    <xf numFmtId="0" fontId="117" fillId="31" borderId="25" xfId="0" applyFont="1" applyFill="1" applyBorder="1" applyAlignment="1">
      <alignment horizontal="left" vertical="center"/>
    </xf>
    <xf numFmtId="0" fontId="48" fillId="31" borderId="66" xfId="0" applyFont="1" applyFill="1" applyBorder="1" applyAlignment="1">
      <alignment horizontal="left" vertical="center"/>
    </xf>
    <xf numFmtId="0" fontId="48" fillId="31" borderId="38" xfId="0" applyFont="1" applyFill="1" applyBorder="1" applyAlignment="1">
      <alignment horizontal="left" vertical="center"/>
    </xf>
    <xf numFmtId="0" fontId="51" fillId="31" borderId="18" xfId="0" applyFont="1" applyFill="1" applyBorder="1" applyAlignment="1">
      <alignment horizontal="left" vertical="center"/>
    </xf>
    <xf numFmtId="0" fontId="48" fillId="31" borderId="18" xfId="0" applyFont="1" applyFill="1" applyBorder="1" applyAlignment="1">
      <alignment horizontal="left" vertical="center"/>
    </xf>
    <xf numFmtId="0" fontId="48" fillId="31" borderId="67" xfId="0" applyFont="1" applyFill="1" applyBorder="1" applyAlignment="1">
      <alignment horizontal="left" vertical="center"/>
    </xf>
    <xf numFmtId="183" fontId="2" fillId="31" borderId="0" xfId="0" applyNumberFormat="1" applyFont="1" applyFill="1" applyBorder="1" applyAlignment="1" applyProtection="1">
      <alignment vertical="center" wrapText="1"/>
      <protection locked="0"/>
    </xf>
    <xf numFmtId="183" fontId="2" fillId="31" borderId="0" xfId="43" applyNumberFormat="1" applyFont="1" applyFill="1" applyBorder="1" applyAlignment="1" applyProtection="1">
      <alignment horizontal="right" vertical="center" wrapText="1"/>
      <protection locked="0"/>
    </xf>
    <xf numFmtId="183" fontId="48" fillId="31" borderId="0" xfId="43" applyNumberFormat="1" applyFont="1" applyFill="1" applyBorder="1" applyAlignment="1" applyProtection="1">
      <alignment horizontal="right" vertical="center" wrapText="1"/>
      <protection locked="0"/>
    </xf>
    <xf numFmtId="0" fontId="2" fillId="31" borderId="0" xfId="0" applyFont="1" applyFill="1" applyBorder="1" applyAlignment="1" applyProtection="1">
      <alignment vertical="center" wrapText="1"/>
      <protection locked="0"/>
    </xf>
    <xf numFmtId="183" fontId="22" fillId="31" borderId="68" xfId="43" applyNumberFormat="1" applyFont="1" applyFill="1" applyBorder="1" applyAlignment="1" applyProtection="1">
      <alignment horizontal="center" vertical="center" wrapText="1"/>
      <protection locked="0"/>
    </xf>
    <xf numFmtId="184" fontId="22" fillId="31" borderId="27" xfId="43" applyNumberFormat="1" applyFont="1" applyFill="1" applyBorder="1" applyAlignment="1" applyProtection="1">
      <alignment horizontal="center" vertical="center" wrapText="1"/>
      <protection locked="0"/>
    </xf>
    <xf numFmtId="0" fontId="122" fillId="0" borderId="69" xfId="0" applyFont="1" applyBorder="1" applyAlignment="1" applyProtection="1">
      <alignment/>
      <protection locked="0"/>
    </xf>
    <xf numFmtId="0" fontId="51" fillId="31" borderId="69" xfId="0" applyFont="1" applyFill="1" applyBorder="1" applyAlignment="1" applyProtection="1">
      <alignment horizontal="right" vertical="center"/>
      <protection locked="0"/>
    </xf>
    <xf numFmtId="0" fontId="123" fillId="31" borderId="69" xfId="0" applyFont="1" applyFill="1" applyBorder="1" applyAlignment="1" applyProtection="1">
      <alignment horizontal="left" vertical="center"/>
      <protection locked="0"/>
    </xf>
    <xf numFmtId="0" fontId="116" fillId="31" borderId="69" xfId="0" applyFont="1" applyFill="1" applyBorder="1" applyAlignment="1" applyProtection="1">
      <alignment horizontal="left" vertical="center"/>
      <protection locked="0"/>
    </xf>
    <xf numFmtId="0" fontId="116" fillId="31" borderId="70" xfId="0" applyFont="1" applyFill="1" applyBorder="1" applyAlignment="1" applyProtection="1">
      <alignment horizontal="left" vertical="center"/>
      <protection locked="0"/>
    </xf>
    <xf numFmtId="183" fontId="2" fillId="31" borderId="0" xfId="0" applyNumberFormat="1" applyFont="1" applyFill="1" applyBorder="1" applyAlignment="1" applyProtection="1">
      <alignment vertical="center"/>
      <protection locked="0"/>
    </xf>
    <xf numFmtId="183" fontId="2" fillId="31" borderId="0" xfId="43" applyNumberFormat="1" applyFont="1" applyFill="1" applyBorder="1" applyAlignment="1" applyProtection="1">
      <alignment horizontal="right" vertical="center"/>
      <protection locked="0"/>
    </xf>
    <xf numFmtId="183" fontId="18" fillId="31" borderId="0" xfId="0" applyNumberFormat="1" applyFont="1" applyFill="1" applyBorder="1" applyAlignment="1" applyProtection="1">
      <alignment horizontal="center" vertical="center"/>
      <protection locked="0"/>
    </xf>
    <xf numFmtId="183" fontId="49" fillId="31" borderId="0" xfId="0" applyNumberFormat="1" applyFont="1" applyFill="1" applyBorder="1" applyAlignment="1" applyProtection="1">
      <alignment horizontal="center" vertical="center"/>
      <protection locked="0"/>
    </xf>
    <xf numFmtId="0" fontId="2" fillId="31" borderId="0" xfId="0" applyFont="1" applyFill="1" applyBorder="1" applyAlignment="1" applyProtection="1">
      <alignment vertical="center"/>
      <protection locked="0"/>
    </xf>
    <xf numFmtId="0" fontId="0" fillId="31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18" fillId="31" borderId="71" xfId="0" applyFont="1" applyFill="1" applyBorder="1" applyAlignment="1" applyProtection="1">
      <alignment vertical="center" wrapText="1"/>
      <protection locked="0"/>
    </xf>
    <xf numFmtId="0" fontId="14" fillId="31" borderId="50" xfId="0" applyFont="1" applyFill="1" applyBorder="1" applyAlignment="1" applyProtection="1">
      <alignment horizontal="center" vertical="center" wrapText="1"/>
      <protection locked="0"/>
    </xf>
    <xf numFmtId="0" fontId="4" fillId="31" borderId="50" xfId="0" applyFont="1" applyFill="1" applyBorder="1" applyAlignment="1" applyProtection="1">
      <alignment horizontal="center" vertical="center" wrapText="1"/>
      <protection locked="0"/>
    </xf>
    <xf numFmtId="3" fontId="3" fillId="31" borderId="50" xfId="0" applyNumberFormat="1" applyFont="1" applyFill="1" applyBorder="1" applyAlignment="1" applyProtection="1">
      <alignment horizontal="center" vertical="center" wrapText="1"/>
      <protection locked="0"/>
    </xf>
    <xf numFmtId="183" fontId="4" fillId="31" borderId="50" xfId="0" applyNumberFormat="1" applyFont="1" applyFill="1" applyBorder="1" applyAlignment="1" applyProtection="1">
      <alignment horizontal="center" vertical="center" wrapText="1"/>
      <protection locked="0"/>
    </xf>
    <xf numFmtId="183" fontId="15" fillId="31" borderId="72" xfId="43" applyNumberFormat="1" applyFont="1" applyFill="1" applyBorder="1" applyAlignment="1" applyProtection="1">
      <alignment horizontal="center" vertical="center" wrapText="1"/>
      <protection locked="0"/>
    </xf>
    <xf numFmtId="183" fontId="3" fillId="31" borderId="0" xfId="0" applyNumberFormat="1" applyFont="1" applyFill="1" applyBorder="1" applyAlignment="1" applyProtection="1">
      <alignment vertical="center" wrapText="1"/>
      <protection locked="0"/>
    </xf>
    <xf numFmtId="183" fontId="4" fillId="31" borderId="15" xfId="43" applyNumberFormat="1" applyFont="1" applyFill="1" applyBorder="1" applyAlignment="1" applyProtection="1">
      <alignment horizontal="center" vertical="center" wrapText="1"/>
      <protection locked="0"/>
    </xf>
    <xf numFmtId="183" fontId="15" fillId="31" borderId="44" xfId="43" applyNumberFormat="1" applyFont="1" applyFill="1" applyBorder="1" applyAlignment="1" applyProtection="1">
      <alignment horizontal="center" vertical="center" wrapText="1"/>
      <protection locked="0"/>
    </xf>
    <xf numFmtId="183" fontId="49" fillId="31" borderId="27" xfId="43" applyNumberFormat="1" applyFont="1" applyFill="1" applyBorder="1" applyAlignment="1" applyProtection="1">
      <alignment horizontal="center" vertical="center" wrapText="1"/>
      <protection locked="0"/>
    </xf>
    <xf numFmtId="0" fontId="3" fillId="31" borderId="0" xfId="0" applyFont="1" applyFill="1" applyBorder="1" applyAlignment="1" applyProtection="1">
      <alignment vertical="center" wrapText="1"/>
      <protection locked="0"/>
    </xf>
    <xf numFmtId="0" fontId="124" fillId="34" borderId="41" xfId="0" applyFont="1" applyFill="1" applyBorder="1" applyAlignment="1" applyProtection="1">
      <alignment vertical="center" wrapText="1"/>
      <protection locked="0"/>
    </xf>
    <xf numFmtId="0" fontId="4" fillId="34" borderId="36" xfId="0" applyFont="1" applyFill="1" applyBorder="1" applyAlignment="1" applyProtection="1">
      <alignment horizontal="left" vertical="center" wrapText="1"/>
      <protection locked="0"/>
    </xf>
    <xf numFmtId="0" fontId="5" fillId="23" borderId="36" xfId="0" applyFont="1" applyFill="1" applyBorder="1" applyAlignment="1" applyProtection="1">
      <alignment horizontal="center" vertical="center" wrapText="1"/>
      <protection locked="0"/>
    </xf>
    <xf numFmtId="3" fontId="5" fillId="23" borderId="36" xfId="0" applyNumberFormat="1" applyFont="1" applyFill="1" applyBorder="1" applyAlignment="1" applyProtection="1">
      <alignment horizontal="right" vertical="center" wrapText="1"/>
      <protection locked="0"/>
    </xf>
    <xf numFmtId="182" fontId="5" fillId="23" borderId="36" xfId="0" applyNumberFormat="1" applyFont="1" applyFill="1" applyBorder="1" applyAlignment="1" applyProtection="1">
      <alignment horizontal="right" vertical="center" wrapText="1"/>
      <protection locked="0"/>
    </xf>
    <xf numFmtId="182" fontId="16" fillId="23" borderId="37" xfId="43" applyNumberFormat="1" applyFont="1" applyFill="1" applyBorder="1" applyAlignment="1" applyProtection="1">
      <alignment horizontal="right" vertical="center" wrapText="1"/>
      <protection locked="0"/>
    </xf>
    <xf numFmtId="183" fontId="5" fillId="23" borderId="38" xfId="43" applyNumberFormat="1" applyFont="1" applyFill="1" applyBorder="1" applyAlignment="1" applyProtection="1">
      <alignment horizontal="right" vertical="center" wrapText="1"/>
      <protection locked="0"/>
    </xf>
    <xf numFmtId="183" fontId="5" fillId="23" borderId="36" xfId="43" applyNumberFormat="1" applyFont="1" applyFill="1" applyBorder="1" applyAlignment="1" applyProtection="1">
      <alignment horizontal="right" vertical="center" wrapText="1"/>
      <protection locked="0"/>
    </xf>
    <xf numFmtId="183" fontId="5" fillId="23" borderId="73" xfId="43" applyNumberFormat="1" applyFont="1" applyFill="1" applyBorder="1" applyAlignment="1" applyProtection="1">
      <alignment horizontal="right" vertical="center" wrapText="1"/>
      <protection locked="0"/>
    </xf>
    <xf numFmtId="183" fontId="16" fillId="23" borderId="74" xfId="43" applyNumberFormat="1" applyFont="1" applyFill="1" applyBorder="1" applyAlignment="1" applyProtection="1">
      <alignment horizontal="right" vertical="center" wrapText="1"/>
      <protection locked="0"/>
    </xf>
    <xf numFmtId="183" fontId="49" fillId="23" borderId="37" xfId="43" applyNumberFormat="1" applyFont="1" applyFill="1" applyBorder="1" applyAlignment="1" applyProtection="1">
      <alignment horizontal="right" vertical="center" wrapText="1"/>
      <protection locked="0"/>
    </xf>
    <xf numFmtId="0" fontId="119" fillId="34" borderId="17" xfId="0" applyFont="1" applyFill="1" applyBorder="1" applyAlignment="1" applyProtection="1">
      <alignment horizontal="left" vertical="center" wrapText="1"/>
      <protection locked="0"/>
    </xf>
    <xf numFmtId="0" fontId="5" fillId="34" borderId="17" xfId="0" applyFont="1" applyFill="1" applyBorder="1" applyAlignment="1" applyProtection="1">
      <alignment horizontal="left" vertical="center" wrapText="1"/>
      <protection locked="0"/>
    </xf>
    <xf numFmtId="0" fontId="5" fillId="23" borderId="17" xfId="0" applyFont="1" applyFill="1" applyBorder="1" applyAlignment="1" applyProtection="1">
      <alignment horizontal="center" vertical="center" wrapText="1"/>
      <protection locked="0"/>
    </xf>
    <xf numFmtId="3" fontId="5" fillId="23" borderId="17" xfId="0" applyNumberFormat="1" applyFont="1" applyFill="1" applyBorder="1" applyAlignment="1" applyProtection="1">
      <alignment horizontal="right" vertical="center" wrapText="1"/>
      <protection locked="0"/>
    </xf>
    <xf numFmtId="182" fontId="5" fillId="23" borderId="17" xfId="0" applyNumberFormat="1" applyFont="1" applyFill="1" applyBorder="1" applyAlignment="1" applyProtection="1">
      <alignment horizontal="right" vertical="center" wrapText="1"/>
      <protection locked="0"/>
    </xf>
    <xf numFmtId="182" fontId="16" fillId="23" borderId="23" xfId="43" applyNumberFormat="1" applyFont="1" applyFill="1" applyBorder="1" applyAlignment="1" applyProtection="1">
      <alignment horizontal="right" vertical="center" wrapText="1"/>
      <protection locked="0"/>
    </xf>
    <xf numFmtId="183" fontId="5" fillId="23" borderId="18" xfId="43" applyNumberFormat="1" applyFont="1" applyFill="1" applyBorder="1" applyAlignment="1" applyProtection="1">
      <alignment horizontal="right" vertical="center" wrapText="1"/>
      <protection locked="0"/>
    </xf>
    <xf numFmtId="183" fontId="5" fillId="23" borderId="17" xfId="43" applyNumberFormat="1" applyFont="1" applyFill="1" applyBorder="1" applyAlignment="1" applyProtection="1">
      <alignment horizontal="right" vertical="center" wrapText="1"/>
      <protection locked="0"/>
    </xf>
    <xf numFmtId="183" fontId="5" fillId="23" borderId="75" xfId="43" applyNumberFormat="1" applyFont="1" applyFill="1" applyBorder="1" applyAlignment="1" applyProtection="1">
      <alignment horizontal="right" vertical="center" wrapText="1"/>
      <protection locked="0"/>
    </xf>
    <xf numFmtId="183" fontId="16" fillId="23" borderId="33" xfId="43" applyNumberFormat="1" applyFont="1" applyFill="1" applyBorder="1" applyAlignment="1" applyProtection="1">
      <alignment horizontal="right" vertical="center" wrapText="1"/>
      <protection locked="0"/>
    </xf>
    <xf numFmtId="183" fontId="49" fillId="23" borderId="23" xfId="43" applyNumberFormat="1" applyFont="1" applyFill="1" applyBorder="1" applyAlignment="1" applyProtection="1">
      <alignment horizontal="right" vertical="center" wrapText="1"/>
      <protection locked="0"/>
    </xf>
    <xf numFmtId="0" fontId="119" fillId="31" borderId="17" xfId="0" applyFont="1" applyFill="1" applyBorder="1" applyAlignment="1" applyProtection="1">
      <alignment horizontal="left" vertical="center" wrapText="1"/>
      <protection locked="0"/>
    </xf>
    <xf numFmtId="0" fontId="5" fillId="31" borderId="17" xfId="0" applyFont="1" applyFill="1" applyBorder="1" applyAlignment="1" applyProtection="1">
      <alignment horizontal="left" vertical="center" wrapText="1"/>
      <protection locked="0"/>
    </xf>
    <xf numFmtId="0" fontId="5" fillId="31" borderId="17" xfId="0" applyFont="1" applyFill="1" applyBorder="1" applyAlignment="1" applyProtection="1">
      <alignment horizontal="center" vertical="center" wrapText="1"/>
      <protection locked="0"/>
    </xf>
    <xf numFmtId="3" fontId="5" fillId="31" borderId="17" xfId="0" applyNumberFormat="1" applyFont="1" applyFill="1" applyBorder="1" applyAlignment="1" applyProtection="1">
      <alignment horizontal="right" vertical="center" wrapText="1"/>
      <protection locked="0"/>
    </xf>
    <xf numFmtId="182" fontId="5" fillId="31" borderId="17" xfId="0" applyNumberFormat="1" applyFont="1" applyFill="1" applyBorder="1" applyAlignment="1" applyProtection="1">
      <alignment horizontal="right" vertical="center" wrapText="1"/>
      <protection locked="0"/>
    </xf>
    <xf numFmtId="182" fontId="16" fillId="31" borderId="23" xfId="43" applyNumberFormat="1" applyFont="1" applyFill="1" applyBorder="1" applyAlignment="1" applyProtection="1">
      <alignment horizontal="right" vertical="center" wrapText="1"/>
      <protection locked="0"/>
    </xf>
    <xf numFmtId="182" fontId="5" fillId="31" borderId="18" xfId="43" applyNumberFormat="1" applyFont="1" applyFill="1" applyBorder="1" applyAlignment="1" applyProtection="1">
      <alignment horizontal="right" vertical="center" wrapText="1"/>
      <protection locked="0"/>
    </xf>
    <xf numFmtId="182" fontId="5" fillId="31" borderId="17" xfId="43" applyNumberFormat="1" applyFont="1" applyFill="1" applyBorder="1" applyAlignment="1" applyProtection="1">
      <alignment horizontal="right" vertical="center" wrapText="1"/>
      <protection locked="0"/>
    </xf>
    <xf numFmtId="182" fontId="5" fillId="31" borderId="75" xfId="43" applyNumberFormat="1" applyFont="1" applyFill="1" applyBorder="1" applyAlignment="1" applyProtection="1">
      <alignment horizontal="right" vertical="center" wrapText="1"/>
      <protection locked="0"/>
    </xf>
    <xf numFmtId="182" fontId="16" fillId="31" borderId="33" xfId="43" applyNumberFormat="1" applyFont="1" applyFill="1" applyBorder="1" applyAlignment="1" applyProtection="1">
      <alignment horizontal="right" vertical="center" wrapText="1"/>
      <protection locked="0"/>
    </xf>
    <xf numFmtId="182" fontId="49" fillId="31" borderId="23" xfId="43" applyNumberFormat="1" applyFont="1" applyFill="1" applyBorder="1" applyAlignment="1" applyProtection="1">
      <alignment horizontal="right" vertical="center" wrapText="1"/>
      <protection locked="0"/>
    </xf>
    <xf numFmtId="0" fontId="119" fillId="34" borderId="42" xfId="0" applyFont="1" applyFill="1" applyBorder="1" applyAlignment="1" applyProtection="1">
      <alignment vertical="center" wrapText="1"/>
      <protection locked="0"/>
    </xf>
    <xf numFmtId="182" fontId="5" fillId="23" borderId="18" xfId="43" applyNumberFormat="1" applyFont="1" applyFill="1" applyBorder="1" applyAlignment="1" applyProtection="1">
      <alignment horizontal="right" vertical="center" wrapText="1"/>
      <protection locked="0"/>
    </xf>
    <xf numFmtId="182" fontId="5" fillId="23" borderId="17" xfId="43" applyNumberFormat="1" applyFont="1" applyFill="1" applyBorder="1" applyAlignment="1" applyProtection="1">
      <alignment horizontal="right" vertical="center" wrapText="1"/>
      <protection locked="0"/>
    </xf>
    <xf numFmtId="182" fontId="5" fillId="23" borderId="75" xfId="43" applyNumberFormat="1" applyFont="1" applyFill="1" applyBorder="1" applyAlignment="1" applyProtection="1">
      <alignment horizontal="right" vertical="center" wrapText="1"/>
      <protection locked="0"/>
    </xf>
    <xf numFmtId="182" fontId="16" fillId="23" borderId="33" xfId="43" applyNumberFormat="1" applyFont="1" applyFill="1" applyBorder="1" applyAlignment="1" applyProtection="1">
      <alignment horizontal="right" vertical="center" wrapText="1"/>
      <protection locked="0"/>
    </xf>
    <xf numFmtId="182" fontId="49" fillId="23" borderId="23" xfId="43" applyNumberFormat="1" applyFont="1" applyFill="1" applyBorder="1" applyAlignment="1" applyProtection="1">
      <alignment horizontal="right" vertical="center" wrapText="1"/>
      <protection locked="0"/>
    </xf>
    <xf numFmtId="0" fontId="5" fillId="31" borderId="20" xfId="0" applyFont="1" applyFill="1" applyBorder="1" applyAlignment="1" applyProtection="1">
      <alignment horizontal="center" vertical="center" wrapText="1"/>
      <protection locked="0"/>
    </xf>
    <xf numFmtId="182" fontId="16" fillId="31" borderId="76" xfId="43" applyNumberFormat="1" applyFont="1" applyFill="1" applyBorder="1" applyAlignment="1" applyProtection="1">
      <alignment horizontal="right" vertical="center" wrapText="1"/>
      <protection locked="0"/>
    </xf>
    <xf numFmtId="182" fontId="49" fillId="31" borderId="28" xfId="43" applyNumberFormat="1" applyFont="1" applyFill="1" applyBorder="1" applyAlignment="1" applyProtection="1">
      <alignment horizontal="right" vertical="center" wrapText="1"/>
      <protection locked="0"/>
    </xf>
    <xf numFmtId="3" fontId="5" fillId="30" borderId="15" xfId="0" applyNumberFormat="1" applyFont="1" applyFill="1" applyBorder="1" applyAlignment="1" applyProtection="1">
      <alignment horizontal="right" vertical="center" wrapText="1"/>
      <protection locked="0"/>
    </xf>
    <xf numFmtId="182" fontId="5" fillId="30" borderId="15" xfId="0" applyNumberFormat="1" applyFont="1" applyFill="1" applyBorder="1" applyAlignment="1" applyProtection="1">
      <alignment horizontal="right" vertical="center" wrapText="1"/>
      <protection locked="0"/>
    </xf>
    <xf numFmtId="182" fontId="17" fillId="0" borderId="27" xfId="43" applyNumberFormat="1" applyFont="1" applyBorder="1" applyAlignment="1" applyProtection="1">
      <alignment horizontal="right" vertical="center" wrapText="1"/>
      <protection locked="0"/>
    </xf>
    <xf numFmtId="183" fontId="2" fillId="0" borderId="0" xfId="0" applyNumberFormat="1" applyFont="1" applyBorder="1" applyAlignment="1" applyProtection="1">
      <alignment vertical="center" wrapText="1"/>
      <protection locked="0"/>
    </xf>
    <xf numFmtId="182" fontId="17" fillId="0" borderId="63" xfId="43" applyNumberFormat="1" applyFont="1" applyBorder="1" applyAlignment="1" applyProtection="1">
      <alignment horizontal="right" vertical="center" wrapText="1"/>
      <protection locked="0"/>
    </xf>
    <xf numFmtId="182" fontId="17" fillId="0" borderId="15" xfId="43" applyNumberFormat="1" applyFont="1" applyBorder="1" applyAlignment="1" applyProtection="1">
      <alignment horizontal="right" vertical="center" wrapText="1"/>
      <protection locked="0"/>
    </xf>
    <xf numFmtId="182" fontId="17" fillId="0" borderId="43" xfId="43" applyNumberFormat="1" applyFont="1" applyBorder="1" applyAlignment="1" applyProtection="1">
      <alignment horizontal="right" vertical="center" wrapText="1"/>
      <protection locked="0"/>
    </xf>
    <xf numFmtId="182" fontId="17" fillId="0" borderId="44" xfId="43" applyNumberFormat="1" applyFont="1" applyBorder="1" applyAlignment="1" applyProtection="1">
      <alignment horizontal="right" vertical="center" wrapText="1"/>
      <protection locked="0"/>
    </xf>
    <xf numFmtId="182" fontId="46" fillId="0" borderId="44" xfId="43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182" fontId="16" fillId="23" borderId="74" xfId="43" applyNumberFormat="1" applyFont="1" applyFill="1" applyBorder="1" applyAlignment="1" applyProtection="1">
      <alignment horizontal="right" vertical="center" wrapText="1"/>
      <protection locked="0"/>
    </xf>
    <xf numFmtId="182" fontId="49" fillId="23" borderId="37" xfId="43" applyNumberFormat="1" applyFont="1" applyFill="1" applyBorder="1" applyAlignment="1" applyProtection="1">
      <alignment horizontal="right" vertical="center" wrapText="1"/>
      <protection locked="0"/>
    </xf>
    <xf numFmtId="0" fontId="119" fillId="0" borderId="17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182" fontId="16" fillId="0" borderId="33" xfId="43" applyNumberFormat="1" applyFont="1" applyBorder="1" applyAlignment="1" applyProtection="1">
      <alignment horizontal="right" vertical="center" wrapText="1"/>
      <protection locked="0"/>
    </xf>
    <xf numFmtId="182" fontId="49" fillId="0" borderId="23" xfId="43" applyNumberFormat="1" applyFont="1" applyBorder="1" applyAlignment="1" applyProtection="1">
      <alignment horizontal="right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182" fontId="16" fillId="0" borderId="76" xfId="43" applyNumberFormat="1" applyFont="1" applyBorder="1" applyAlignment="1" applyProtection="1">
      <alignment horizontal="right" vertical="center" wrapText="1"/>
      <protection locked="0"/>
    </xf>
    <xf numFmtId="182" fontId="49" fillId="0" borderId="28" xfId="43" applyNumberFormat="1" applyFont="1" applyBorder="1" applyAlignment="1" applyProtection="1">
      <alignment horizontal="right" vertical="center" wrapText="1"/>
      <protection locked="0"/>
    </xf>
    <xf numFmtId="182" fontId="15" fillId="0" borderId="27" xfId="43" applyNumberFormat="1" applyFont="1" applyBorder="1" applyAlignment="1" applyProtection="1">
      <alignment horizontal="right" vertical="center" wrapText="1"/>
      <protection locked="0"/>
    </xf>
    <xf numFmtId="0" fontId="4" fillId="33" borderId="36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182" fontId="17" fillId="0" borderId="29" xfId="43" applyNumberFormat="1" applyFont="1" applyBorder="1" applyAlignment="1" applyProtection="1">
      <alignment horizontal="right" vertical="center" wrapText="1"/>
      <protection locked="0"/>
    </xf>
    <xf numFmtId="182" fontId="46" fillId="0" borderId="30" xfId="43" applyNumberFormat="1" applyFont="1" applyBorder="1" applyAlignment="1" applyProtection="1">
      <alignment horizontal="right" vertical="center" wrapText="1"/>
      <protection locked="0"/>
    </xf>
    <xf numFmtId="182" fontId="17" fillId="0" borderId="77" xfId="43" applyNumberFormat="1" applyFont="1" applyBorder="1" applyAlignment="1" applyProtection="1">
      <alignment horizontal="right" vertical="center" wrapText="1"/>
      <protection locked="0"/>
    </xf>
    <xf numFmtId="182" fontId="46" fillId="0" borderId="27" xfId="43" applyNumberFormat="1" applyFont="1" applyBorder="1" applyAlignment="1" applyProtection="1">
      <alignment horizontal="right" vertical="center" wrapText="1"/>
      <protection locked="0"/>
    </xf>
    <xf numFmtId="0" fontId="19" fillId="30" borderId="15" xfId="0" applyFont="1" applyFill="1" applyBorder="1" applyAlignment="1" applyProtection="1">
      <alignment horizontal="center" vertical="center" wrapText="1"/>
      <protection locked="0"/>
    </xf>
    <xf numFmtId="3" fontId="30" fillId="30" borderId="15" xfId="0" applyNumberFormat="1" applyFont="1" applyFill="1" applyBorder="1" applyAlignment="1" applyProtection="1">
      <alignment horizontal="right" vertical="center" wrapText="1"/>
      <protection locked="0"/>
    </xf>
    <xf numFmtId="182" fontId="30" fillId="30" borderId="15" xfId="0" applyNumberFormat="1" applyFont="1" applyFill="1" applyBorder="1" applyAlignment="1" applyProtection="1">
      <alignment horizontal="right" vertical="center" wrapText="1"/>
      <protection locked="0"/>
    </xf>
    <xf numFmtId="182" fontId="28" fillId="0" borderId="27" xfId="43" applyNumberFormat="1" applyFont="1" applyBorder="1" applyAlignment="1" applyProtection="1">
      <alignment horizontal="right" vertical="center" wrapText="1"/>
      <protection locked="0"/>
    </xf>
    <xf numFmtId="182" fontId="28" fillId="0" borderId="77" xfId="43" applyNumberFormat="1" applyFont="1" applyBorder="1" applyAlignment="1" applyProtection="1">
      <alignment horizontal="right" vertical="center" wrapText="1"/>
      <protection locked="0"/>
    </xf>
    <xf numFmtId="182" fontId="28" fillId="0" borderId="29" xfId="43" applyNumberFormat="1" applyFont="1" applyBorder="1" applyAlignment="1" applyProtection="1">
      <alignment horizontal="right" vertical="center" wrapText="1"/>
      <protection locked="0"/>
    </xf>
    <xf numFmtId="182" fontId="28" fillId="0" borderId="43" xfId="43" applyNumberFormat="1" applyFont="1" applyBorder="1" applyAlignment="1" applyProtection="1">
      <alignment horizontal="right" vertical="center" wrapText="1"/>
      <protection locked="0"/>
    </xf>
    <xf numFmtId="182" fontId="49" fillId="0" borderId="27" xfId="43" applyNumberFormat="1" applyFont="1" applyBorder="1" applyAlignment="1" applyProtection="1">
      <alignment horizontal="right" vertical="center" wrapText="1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119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5" fillId="0" borderId="0" xfId="0" applyNumberFormat="1" applyFont="1" applyBorder="1" applyAlignment="1" applyProtection="1">
      <alignment horizontal="right" vertical="center" wrapText="1"/>
      <protection locked="0"/>
    </xf>
    <xf numFmtId="183" fontId="5" fillId="0" borderId="0" xfId="0" applyNumberFormat="1" applyFont="1" applyBorder="1" applyAlignment="1" applyProtection="1">
      <alignment horizontal="right" vertical="center" wrapText="1"/>
      <protection locked="0"/>
    </xf>
    <xf numFmtId="183" fontId="4" fillId="0" borderId="0" xfId="43" applyNumberFormat="1" applyFont="1" applyBorder="1" applyAlignment="1" applyProtection="1">
      <alignment horizontal="right" vertical="center" wrapText="1"/>
      <protection locked="0"/>
    </xf>
    <xf numFmtId="183" fontId="15" fillId="0" borderId="0" xfId="43" applyNumberFormat="1" applyFont="1" applyBorder="1" applyAlignment="1" applyProtection="1">
      <alignment horizontal="right" vertical="center" wrapText="1"/>
      <protection locked="0"/>
    </xf>
    <xf numFmtId="183" fontId="49" fillId="0" borderId="0" xfId="43" applyNumberFormat="1" applyFont="1" applyBorder="1" applyAlignment="1" applyProtection="1">
      <alignment horizontal="right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183" fontId="18" fillId="0" borderId="21" xfId="0" applyNumberFormat="1" applyFont="1" applyBorder="1" applyAlignment="1" applyProtection="1">
      <alignment horizontal="center" vertical="center" wrapText="1"/>
      <protection locked="0"/>
    </xf>
    <xf numFmtId="183" fontId="2" fillId="0" borderId="22" xfId="43" applyNumberFormat="1" applyFont="1" applyBorder="1" applyAlignment="1" applyProtection="1">
      <alignment horizontal="center" vertical="center" wrapText="1"/>
      <protection locked="0"/>
    </xf>
    <xf numFmtId="183" fontId="2" fillId="0" borderId="0" xfId="0" applyNumberFormat="1" applyFont="1" applyBorder="1" applyAlignment="1" applyProtection="1">
      <alignment horizontal="center" vertical="center" wrapText="1"/>
      <protection locked="0"/>
    </xf>
    <xf numFmtId="183" fontId="2" fillId="0" borderId="55" xfId="43" applyNumberFormat="1" applyFont="1" applyBorder="1" applyAlignment="1" applyProtection="1">
      <alignment horizontal="center" vertical="center" wrapText="1"/>
      <protection locked="0"/>
    </xf>
    <xf numFmtId="183" fontId="2" fillId="0" borderId="21" xfId="43" applyNumberFormat="1" applyFont="1" applyBorder="1" applyAlignment="1" applyProtection="1">
      <alignment horizontal="center" vertical="center" wrapText="1"/>
      <protection locked="0"/>
    </xf>
    <xf numFmtId="183" fontId="18" fillId="0" borderId="21" xfId="43" applyNumberFormat="1" applyFont="1" applyBorder="1" applyAlignment="1" applyProtection="1">
      <alignment horizontal="center" vertical="center" wrapText="1"/>
      <protection locked="0"/>
    </xf>
    <xf numFmtId="183" fontId="49" fillId="0" borderId="22" xfId="43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9" fontId="18" fillId="0" borderId="17" xfId="55" applyNumberFormat="1" applyFont="1" applyBorder="1" applyAlignment="1" applyProtection="1">
      <alignment horizontal="center" vertical="center"/>
      <protection locked="0"/>
    </xf>
    <xf numFmtId="182" fontId="2" fillId="0" borderId="23" xfId="43" applyNumberFormat="1" applyFont="1" applyBorder="1" applyAlignment="1" applyProtection="1">
      <alignment horizontal="right" vertical="center"/>
      <protection locked="0"/>
    </xf>
    <xf numFmtId="183" fontId="2" fillId="0" borderId="0" xfId="0" applyNumberFormat="1" applyFont="1" applyBorder="1" applyAlignment="1" applyProtection="1">
      <alignment vertical="center"/>
      <protection locked="0"/>
    </xf>
    <xf numFmtId="182" fontId="2" fillId="0" borderId="16" xfId="43" applyNumberFormat="1" applyFont="1" applyBorder="1" applyAlignment="1" applyProtection="1">
      <alignment horizontal="right" vertical="center"/>
      <protection locked="0"/>
    </xf>
    <xf numFmtId="182" fontId="2" fillId="0" borderId="17" xfId="43" applyNumberFormat="1" applyFont="1" applyBorder="1" applyAlignment="1" applyProtection="1">
      <alignment horizontal="right" vertical="center"/>
      <protection locked="0"/>
    </xf>
    <xf numFmtId="182" fontId="18" fillId="0" borderId="17" xfId="43" applyNumberFormat="1" applyFont="1" applyBorder="1" applyAlignment="1" applyProtection="1">
      <alignment horizontal="right" vertical="center"/>
      <protection locked="0"/>
    </xf>
    <xf numFmtId="182" fontId="49" fillId="0" borderId="23" xfId="43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182" fontId="2" fillId="0" borderId="17" xfId="43" applyNumberFormat="1" applyFont="1" applyBorder="1" applyAlignment="1" applyProtection="1">
      <alignment horizontal="center" vertical="center" wrapText="1"/>
      <protection locked="0"/>
    </xf>
    <xf numFmtId="9" fontId="18" fillId="0" borderId="42" xfId="55" applyNumberFormat="1" applyFont="1" applyBorder="1" applyAlignment="1" applyProtection="1">
      <alignment horizontal="center" vertical="center" wrapText="1"/>
      <protection locked="0"/>
    </xf>
    <xf numFmtId="182" fontId="2" fillId="0" borderId="23" xfId="43" applyNumberFormat="1" applyFont="1" applyBorder="1" applyAlignment="1" applyProtection="1">
      <alignment horizontal="right" vertical="center" wrapText="1"/>
      <protection locked="0"/>
    </xf>
    <xf numFmtId="182" fontId="2" fillId="0" borderId="16" xfId="43" applyNumberFormat="1" applyFont="1" applyBorder="1" applyAlignment="1" applyProtection="1">
      <alignment horizontal="right" vertical="center" wrapText="1"/>
      <protection locked="0"/>
    </xf>
    <xf numFmtId="182" fontId="2" fillId="0" borderId="17" xfId="43" applyNumberFormat="1" applyFont="1" applyBorder="1" applyAlignment="1" applyProtection="1">
      <alignment horizontal="right" vertical="center" wrapText="1"/>
      <protection locked="0"/>
    </xf>
    <xf numFmtId="182" fontId="18" fillId="0" borderId="17" xfId="43" applyNumberFormat="1" applyFont="1" applyBorder="1" applyAlignment="1" applyProtection="1">
      <alignment horizontal="right" vertical="center" wrapText="1"/>
      <protection locked="0"/>
    </xf>
    <xf numFmtId="0" fontId="2" fillId="0" borderId="69" xfId="0" applyFont="1" applyBorder="1" applyAlignment="1" applyProtection="1">
      <alignment horizontal="left" vertical="center" wrapText="1"/>
      <protection locked="0"/>
    </xf>
    <xf numFmtId="182" fontId="2" fillId="0" borderId="75" xfId="43" applyNumberFormat="1" applyFont="1" applyBorder="1" applyAlignment="1" applyProtection="1">
      <alignment horizontal="center" vertical="center" wrapText="1"/>
      <protection locked="0"/>
    </xf>
    <xf numFmtId="182" fontId="2" fillId="0" borderId="70" xfId="43" applyNumberFormat="1" applyFont="1" applyBorder="1" applyAlignment="1" applyProtection="1">
      <alignment horizontal="center" vertical="center" wrapText="1"/>
      <protection locked="0"/>
    </xf>
    <xf numFmtId="9" fontId="18" fillId="0" borderId="20" xfId="55" applyNumberFormat="1" applyFont="1" applyBorder="1" applyAlignment="1" applyProtection="1">
      <alignment horizontal="center" vertical="center" wrapText="1"/>
      <protection locked="0"/>
    </xf>
    <xf numFmtId="9" fontId="28" fillId="0" borderId="15" xfId="0" applyNumberFormat="1" applyFont="1" applyBorder="1" applyAlignment="1" applyProtection="1">
      <alignment horizontal="center" vertical="center" wrapText="1"/>
      <protection locked="0"/>
    </xf>
    <xf numFmtId="182" fontId="30" fillId="0" borderId="0" xfId="0" applyNumberFormat="1" applyFont="1" applyBorder="1" applyAlignment="1" applyProtection="1">
      <alignment vertical="center" wrapText="1"/>
      <protection locked="0"/>
    </xf>
    <xf numFmtId="182" fontId="28" fillId="0" borderId="56" xfId="43" applyNumberFormat="1" applyFont="1" applyBorder="1" applyAlignment="1" applyProtection="1">
      <alignment horizontal="right" vertical="center" wrapText="1"/>
      <protection locked="0"/>
    </xf>
    <xf numFmtId="182" fontId="28" fillId="0" borderId="69" xfId="43" applyNumberFormat="1" applyFont="1" applyBorder="1" applyAlignment="1" applyProtection="1">
      <alignment horizontal="right" vertical="center" wrapText="1"/>
      <protection locked="0"/>
    </xf>
    <xf numFmtId="182" fontId="49" fillId="0" borderId="70" xfId="43" applyNumberFormat="1" applyFont="1" applyBorder="1" applyAlignment="1" applyProtection="1">
      <alignment horizontal="right" vertical="center" wrapText="1"/>
      <protection locked="0"/>
    </xf>
    <xf numFmtId="0" fontId="120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3" fontId="114" fillId="0" borderId="31" xfId="0" applyNumberFormat="1" applyFont="1" applyBorder="1" applyAlignment="1" applyProtection="1">
      <alignment horizontal="right" vertical="center" wrapText="1"/>
      <protection locked="0"/>
    </xf>
    <xf numFmtId="183" fontId="2" fillId="0" borderId="0" xfId="0" applyNumberFormat="1" applyFont="1" applyBorder="1" applyAlignment="1" applyProtection="1">
      <alignment horizontal="right" vertical="center" wrapText="1"/>
      <protection locked="0"/>
    </xf>
    <xf numFmtId="183" fontId="2" fillId="0" borderId="0" xfId="43" applyNumberFormat="1" applyFont="1" applyBorder="1" applyAlignment="1" applyProtection="1">
      <alignment horizontal="right" vertical="center" wrapText="1"/>
      <protection locked="0"/>
    </xf>
    <xf numFmtId="183" fontId="18" fillId="0" borderId="0" xfId="43" applyNumberFormat="1" applyFont="1" applyBorder="1" applyAlignment="1" applyProtection="1">
      <alignment horizontal="right" vertical="center" wrapText="1"/>
      <protection locked="0"/>
    </xf>
    <xf numFmtId="1" fontId="46" fillId="0" borderId="27" xfId="43" applyNumberFormat="1" applyFont="1" applyBorder="1" applyAlignment="1" applyProtection="1">
      <alignment horizontal="right" vertical="center" wrapText="1"/>
      <protection locked="0"/>
    </xf>
    <xf numFmtId="1" fontId="47" fillId="0" borderId="0" xfId="0" applyNumberFormat="1" applyFont="1" applyBorder="1" applyAlignment="1" applyProtection="1">
      <alignment vertical="center" wrapText="1"/>
      <protection locked="0"/>
    </xf>
    <xf numFmtId="1" fontId="46" fillId="0" borderId="29" xfId="43" applyNumberFormat="1" applyFont="1" applyBorder="1" applyAlignment="1" applyProtection="1">
      <alignment horizontal="right" vertical="center" wrapText="1"/>
      <protection locked="0"/>
    </xf>
    <xf numFmtId="1" fontId="46" fillId="0" borderId="15" xfId="43" applyNumberFormat="1" applyFont="1" applyBorder="1" applyAlignment="1" applyProtection="1">
      <alignment horizontal="right" vertical="center" wrapText="1"/>
      <protection locked="0"/>
    </xf>
    <xf numFmtId="1" fontId="46" fillId="0" borderId="43" xfId="43" applyNumberFormat="1" applyFont="1" applyBorder="1" applyAlignment="1" applyProtection="1">
      <alignment horizontal="right" vertical="center" wrapText="1"/>
      <protection locked="0"/>
    </xf>
    <xf numFmtId="1" fontId="46" fillId="0" borderId="44" xfId="43" applyNumberFormat="1" applyFont="1" applyBorder="1" applyAlignment="1" applyProtection="1">
      <alignment horizontal="right" vertical="center" wrapText="1"/>
      <protection locked="0"/>
    </xf>
    <xf numFmtId="178" fontId="2" fillId="31" borderId="0" xfId="0" applyNumberFormat="1" applyFont="1" applyFill="1" applyBorder="1" applyAlignment="1" applyProtection="1">
      <alignment vertical="center" wrapText="1"/>
      <protection/>
    </xf>
    <xf numFmtId="178" fontId="21" fillId="31" borderId="0" xfId="0" applyNumberFormat="1" applyFont="1" applyFill="1" applyBorder="1" applyAlignment="1" applyProtection="1">
      <alignment vertical="center" wrapText="1"/>
      <protection/>
    </xf>
    <xf numFmtId="178" fontId="21" fillId="31" borderId="0" xfId="43" applyNumberFormat="1" applyFont="1" applyFill="1" applyBorder="1" applyAlignment="1" applyProtection="1">
      <alignment horizontal="right" vertical="center" wrapText="1"/>
      <protection/>
    </xf>
    <xf numFmtId="1" fontId="44" fillId="31" borderId="0" xfId="43" applyNumberFormat="1" applyFont="1" applyFill="1" applyBorder="1" applyAlignment="1" applyProtection="1">
      <alignment horizontal="right" vertical="center" wrapText="1"/>
      <protection/>
    </xf>
    <xf numFmtId="178" fontId="21" fillId="31" borderId="0" xfId="43" applyNumberFormat="1" applyFont="1" applyFill="1" applyBorder="1" applyAlignment="1" applyProtection="1">
      <alignment vertical="center" wrapText="1"/>
      <protection/>
    </xf>
    <xf numFmtId="0" fontId="31" fillId="31" borderId="78" xfId="0" applyFont="1" applyFill="1" applyBorder="1" applyAlignment="1" applyProtection="1">
      <alignment horizontal="right" vertical="center"/>
      <protection/>
    </xf>
    <xf numFmtId="0" fontId="21" fillId="31" borderId="59" xfId="0" applyFont="1" applyFill="1" applyBorder="1" applyAlignment="1" applyProtection="1">
      <alignment horizontal="left" vertical="center"/>
      <protection/>
    </xf>
    <xf numFmtId="0" fontId="21" fillId="31" borderId="10" xfId="0" applyFont="1" applyFill="1" applyBorder="1" applyAlignment="1" applyProtection="1">
      <alignment horizontal="left" vertical="center"/>
      <protection/>
    </xf>
    <xf numFmtId="178" fontId="21" fillId="31" borderId="0" xfId="0" applyNumberFormat="1" applyFont="1" applyFill="1" applyBorder="1" applyAlignment="1" applyProtection="1">
      <alignment vertical="center"/>
      <protection/>
    </xf>
    <xf numFmtId="178" fontId="21" fillId="31" borderId="0" xfId="43" applyNumberFormat="1" applyFont="1" applyFill="1" applyBorder="1" applyAlignment="1" applyProtection="1">
      <alignment horizontal="right" vertical="center"/>
      <protection/>
    </xf>
    <xf numFmtId="183" fontId="21" fillId="31" borderId="77" xfId="0" applyNumberFormat="1" applyFont="1" applyFill="1" applyBorder="1" applyAlignment="1" applyProtection="1">
      <alignment horizontal="center" vertical="center"/>
      <protection/>
    </xf>
    <xf numFmtId="1" fontId="44" fillId="31" borderId="0" xfId="0" applyNumberFormat="1" applyFont="1" applyFill="1" applyBorder="1" applyAlignment="1" applyProtection="1">
      <alignment horizontal="center" vertical="center"/>
      <protection/>
    </xf>
    <xf numFmtId="0" fontId="23" fillId="31" borderId="50" xfId="0" applyFont="1" applyFill="1" applyBorder="1" applyAlignment="1" applyProtection="1">
      <alignment horizontal="center" vertical="center" wrapText="1"/>
      <protection/>
    </xf>
    <xf numFmtId="0" fontId="24" fillId="31" borderId="50" xfId="0" applyFont="1" applyFill="1" applyBorder="1" applyAlignment="1" applyProtection="1">
      <alignment horizontal="center" vertical="center" wrapText="1"/>
      <protection/>
    </xf>
    <xf numFmtId="178" fontId="24" fillId="31" borderId="0" xfId="0" applyNumberFormat="1" applyFont="1" applyFill="1" applyBorder="1" applyAlignment="1" applyProtection="1">
      <alignment vertical="center" wrapText="1"/>
      <protection/>
    </xf>
    <xf numFmtId="178" fontId="25" fillId="31" borderId="15" xfId="43" applyNumberFormat="1" applyFont="1" applyFill="1" applyBorder="1" applyAlignment="1" applyProtection="1">
      <alignment horizontal="center" vertical="center" wrapText="1"/>
      <protection/>
    </xf>
    <xf numFmtId="178" fontId="25" fillId="31" borderId="27" xfId="43" applyNumberFormat="1" applyFont="1" applyFill="1" applyBorder="1" applyAlignment="1" applyProtection="1">
      <alignment horizontal="center" vertical="center" wrapText="1"/>
      <protection/>
    </xf>
    <xf numFmtId="1" fontId="44" fillId="31" borderId="27" xfId="43" applyNumberFormat="1" applyFont="1" applyFill="1" applyBorder="1" applyAlignment="1" applyProtection="1">
      <alignment horizontal="center" vertical="center" wrapText="1"/>
      <protection/>
    </xf>
    <xf numFmtId="0" fontId="26" fillId="23" borderId="36" xfId="0" applyFont="1" applyFill="1" applyBorder="1" applyAlignment="1" applyProtection="1">
      <alignment horizontal="center" vertical="center" wrapText="1"/>
      <protection/>
    </xf>
    <xf numFmtId="3" fontId="26" fillId="23" borderId="36" xfId="0" applyNumberFormat="1" applyFont="1" applyFill="1" applyBorder="1" applyAlignment="1" applyProtection="1">
      <alignment horizontal="right" vertical="center" wrapText="1"/>
      <protection/>
    </xf>
    <xf numFmtId="178" fontId="26" fillId="23" borderId="73" xfId="0" applyNumberFormat="1" applyFont="1" applyFill="1" applyBorder="1" applyAlignment="1" applyProtection="1">
      <alignment horizontal="right" vertical="center" wrapText="1"/>
      <protection/>
    </xf>
    <xf numFmtId="178" fontId="26" fillId="23" borderId="74" xfId="43" applyNumberFormat="1" applyFont="1" applyFill="1" applyBorder="1" applyAlignment="1" applyProtection="1">
      <alignment horizontal="right" vertical="center" wrapText="1"/>
      <protection/>
    </xf>
    <xf numFmtId="178" fontId="26" fillId="23" borderId="40" xfId="43" applyNumberFormat="1" applyFont="1" applyFill="1" applyBorder="1" applyAlignment="1" applyProtection="1">
      <alignment horizontal="right" vertical="center" wrapText="1"/>
      <protection/>
    </xf>
    <xf numFmtId="178" fontId="26" fillId="23" borderId="73" xfId="43" applyNumberFormat="1" applyFont="1" applyFill="1" applyBorder="1" applyAlignment="1" applyProtection="1">
      <alignment horizontal="right" vertical="center" wrapText="1"/>
      <protection/>
    </xf>
    <xf numFmtId="178" fontId="26" fillId="23" borderId="65" xfId="43" applyNumberFormat="1" applyFont="1" applyFill="1" applyBorder="1" applyAlignment="1" applyProtection="1">
      <alignment horizontal="right" vertical="center" wrapText="1"/>
      <protection/>
    </xf>
    <xf numFmtId="178" fontId="26" fillId="23" borderId="79" xfId="43" applyNumberFormat="1" applyFont="1" applyFill="1" applyBorder="1" applyAlignment="1" applyProtection="1">
      <alignment horizontal="right" vertical="center" wrapText="1"/>
      <protection/>
    </xf>
    <xf numFmtId="1" fontId="44" fillId="23" borderId="37" xfId="43" applyNumberFormat="1" applyFont="1" applyFill="1" applyBorder="1" applyAlignment="1" applyProtection="1">
      <alignment horizontal="right" vertical="center" wrapText="1"/>
      <protection/>
    </xf>
    <xf numFmtId="0" fontId="25" fillId="31" borderId="17" xfId="0" applyFont="1" applyFill="1" applyBorder="1" applyAlignment="1" applyProtection="1">
      <alignment horizontal="left" vertical="center" wrapText="1"/>
      <protection/>
    </xf>
    <xf numFmtId="0" fontId="26" fillId="23" borderId="17" xfId="0" applyFont="1" applyFill="1" applyBorder="1" applyAlignment="1" applyProtection="1">
      <alignment horizontal="center" vertical="center" wrapText="1"/>
      <protection/>
    </xf>
    <xf numFmtId="3" fontId="26" fillId="23" borderId="17" xfId="0" applyNumberFormat="1" applyFont="1" applyFill="1" applyBorder="1" applyAlignment="1" applyProtection="1">
      <alignment horizontal="right" vertical="center" wrapText="1"/>
      <protection/>
    </xf>
    <xf numFmtId="178" fontId="26" fillId="23" borderId="75" xfId="0" applyNumberFormat="1" applyFont="1" applyFill="1" applyBorder="1" applyAlignment="1" applyProtection="1">
      <alignment horizontal="right" vertical="center" wrapText="1"/>
      <protection/>
    </xf>
    <xf numFmtId="178" fontId="26" fillId="23" borderId="33" xfId="43" applyNumberFormat="1" applyFont="1" applyFill="1" applyBorder="1" applyAlignment="1" applyProtection="1">
      <alignment horizontal="right" vertical="center" wrapText="1"/>
      <protection/>
    </xf>
    <xf numFmtId="178" fontId="26" fillId="23" borderId="16" xfId="43" applyNumberFormat="1" applyFont="1" applyFill="1" applyBorder="1" applyAlignment="1" applyProtection="1">
      <alignment horizontal="right" vertical="center" wrapText="1"/>
      <protection/>
    </xf>
    <xf numFmtId="178" fontId="26" fillId="23" borderId="75" xfId="43" applyNumberFormat="1" applyFont="1" applyFill="1" applyBorder="1" applyAlignment="1" applyProtection="1">
      <alignment horizontal="right" vertical="center" wrapText="1"/>
      <protection/>
    </xf>
    <xf numFmtId="178" fontId="26" fillId="23" borderId="25" xfId="43" applyNumberFormat="1" applyFont="1" applyFill="1" applyBorder="1" applyAlignment="1" applyProtection="1">
      <alignment horizontal="right" vertical="center" wrapText="1"/>
      <protection/>
    </xf>
    <xf numFmtId="1" fontId="44" fillId="23" borderId="23" xfId="43" applyNumberFormat="1" applyFont="1" applyFill="1" applyBorder="1" applyAlignment="1" applyProtection="1">
      <alignment horizontal="right" vertical="center" wrapText="1"/>
      <protection/>
    </xf>
    <xf numFmtId="0" fontId="26" fillId="31" borderId="17" xfId="0" applyFont="1" applyFill="1" applyBorder="1" applyAlignment="1" applyProtection="1">
      <alignment horizontal="left" vertical="center" wrapText="1"/>
      <protection/>
    </xf>
    <xf numFmtId="0" fontId="26" fillId="31" borderId="17" xfId="0" applyFont="1" applyFill="1" applyBorder="1" applyAlignment="1" applyProtection="1">
      <alignment horizontal="center" vertical="center" wrapText="1"/>
      <protection/>
    </xf>
    <xf numFmtId="3" fontId="26" fillId="0" borderId="17" xfId="0" applyNumberFormat="1" applyFont="1" applyBorder="1" applyAlignment="1" applyProtection="1">
      <alignment horizontal="center" vertical="center" wrapText="1"/>
      <protection/>
    </xf>
    <xf numFmtId="178" fontId="26" fillId="31" borderId="75" xfId="0" applyNumberFormat="1" applyFont="1" applyFill="1" applyBorder="1" applyAlignment="1" applyProtection="1">
      <alignment horizontal="right" vertical="center" wrapText="1"/>
      <protection/>
    </xf>
    <xf numFmtId="178" fontId="26" fillId="31" borderId="33" xfId="43" applyNumberFormat="1" applyFont="1" applyFill="1" applyBorder="1" applyAlignment="1" applyProtection="1">
      <alignment horizontal="right" vertical="center" wrapText="1"/>
      <protection/>
    </xf>
    <xf numFmtId="178" fontId="26" fillId="31" borderId="16" xfId="0" applyNumberFormat="1" applyFont="1" applyFill="1" applyBorder="1" applyAlignment="1" applyProtection="1">
      <alignment horizontal="right" vertical="center" wrapText="1"/>
      <protection/>
    </xf>
    <xf numFmtId="178" fontId="21" fillId="0" borderId="76" xfId="43" applyNumberFormat="1" applyFont="1" applyBorder="1" applyAlignment="1" applyProtection="1">
      <alignment horizontal="right" vertical="center" wrapText="1"/>
      <protection/>
    </xf>
    <xf numFmtId="1" fontId="44" fillId="31" borderId="23" xfId="43" applyNumberFormat="1" applyFont="1" applyFill="1" applyBorder="1" applyAlignment="1" applyProtection="1">
      <alignment horizontal="right" vertical="center" wrapText="1"/>
      <protection/>
    </xf>
    <xf numFmtId="178" fontId="26" fillId="31" borderId="18" xfId="0" applyNumberFormat="1" applyFont="1" applyFill="1" applyBorder="1" applyAlignment="1" applyProtection="1">
      <alignment horizontal="right" vertical="center" wrapText="1"/>
      <protection/>
    </xf>
    <xf numFmtId="178" fontId="26" fillId="31" borderId="17" xfId="0" applyNumberFormat="1" applyFont="1" applyFill="1" applyBorder="1" applyAlignment="1" applyProtection="1">
      <alignment horizontal="right" vertical="center" wrapText="1"/>
      <protection/>
    </xf>
    <xf numFmtId="178" fontId="26" fillId="31" borderId="23" xfId="0" applyNumberFormat="1" applyFont="1" applyFill="1" applyBorder="1" applyAlignment="1" applyProtection="1">
      <alignment horizontal="right" vertical="center" wrapText="1"/>
      <protection/>
    </xf>
    <xf numFmtId="3" fontId="26" fillId="23" borderId="17" xfId="0" applyNumberFormat="1" applyFont="1" applyFill="1" applyBorder="1" applyAlignment="1" applyProtection="1">
      <alignment horizontal="center" vertical="center" wrapText="1"/>
      <protection/>
    </xf>
    <xf numFmtId="178" fontId="26" fillId="23" borderId="18" xfId="0" applyNumberFormat="1" applyFont="1" applyFill="1" applyBorder="1" applyAlignment="1" applyProtection="1">
      <alignment horizontal="right" vertical="center" wrapText="1"/>
      <protection/>
    </xf>
    <xf numFmtId="178" fontId="26" fillId="23" borderId="17" xfId="0" applyNumberFormat="1" applyFont="1" applyFill="1" applyBorder="1" applyAlignment="1" applyProtection="1">
      <alignment horizontal="right" vertical="center" wrapText="1"/>
      <protection/>
    </xf>
    <xf numFmtId="178" fontId="26" fillId="23" borderId="23" xfId="0" applyNumberFormat="1" applyFont="1" applyFill="1" applyBorder="1" applyAlignment="1" applyProtection="1">
      <alignment horizontal="right" vertical="center" wrapText="1"/>
      <protection/>
    </xf>
    <xf numFmtId="178" fontId="26" fillId="31" borderId="76" xfId="43" applyNumberFormat="1" applyFont="1" applyFill="1" applyBorder="1" applyAlignment="1" applyProtection="1">
      <alignment horizontal="right" vertical="center" wrapText="1"/>
      <protection/>
    </xf>
    <xf numFmtId="1" fontId="44" fillId="31" borderId="28" xfId="43" applyNumberFormat="1" applyFont="1" applyFill="1" applyBorder="1" applyAlignment="1" applyProtection="1">
      <alignment horizontal="right" vertical="center" wrapText="1"/>
      <protection/>
    </xf>
    <xf numFmtId="3" fontId="26" fillId="30" borderId="15" xfId="0" applyNumberFormat="1" applyFont="1" applyFill="1" applyBorder="1" applyAlignment="1" applyProtection="1">
      <alignment horizontal="right" vertical="center" wrapText="1"/>
      <protection/>
    </xf>
    <xf numFmtId="3" fontId="26" fillId="30" borderId="15" xfId="0" applyNumberFormat="1" applyFont="1" applyFill="1" applyBorder="1" applyAlignment="1" applyProtection="1">
      <alignment horizontal="center" vertical="center" wrapText="1"/>
      <protection/>
    </xf>
    <xf numFmtId="178" fontId="26" fillId="30" borderId="43" xfId="0" applyNumberFormat="1" applyFont="1" applyFill="1" applyBorder="1" applyAlignment="1" applyProtection="1">
      <alignment horizontal="right" vertical="center" wrapText="1"/>
      <protection/>
    </xf>
    <xf numFmtId="178" fontId="27" fillId="0" borderId="44" xfId="43" applyNumberFormat="1" applyFont="1" applyBorder="1" applyAlignment="1" applyProtection="1">
      <alignment horizontal="right" vertical="center" wrapText="1"/>
      <protection/>
    </xf>
    <xf numFmtId="178" fontId="21" fillId="0" borderId="0" xfId="0" applyNumberFormat="1" applyFont="1" applyBorder="1" applyAlignment="1" applyProtection="1">
      <alignment vertical="center" wrapText="1"/>
      <protection/>
    </xf>
    <xf numFmtId="178" fontId="27" fillId="0" borderId="29" xfId="43" applyNumberFormat="1" applyFont="1" applyBorder="1" applyAlignment="1" applyProtection="1">
      <alignment horizontal="right" vertical="center" wrapText="1"/>
      <protection/>
    </xf>
    <xf numFmtId="178" fontId="27" fillId="0" borderId="15" xfId="43" applyNumberFormat="1" applyFont="1" applyBorder="1" applyAlignment="1" applyProtection="1">
      <alignment horizontal="right" vertical="center" wrapText="1"/>
      <protection/>
    </xf>
    <xf numFmtId="178" fontId="27" fillId="0" borderId="27" xfId="43" applyNumberFormat="1" applyFont="1" applyBorder="1" applyAlignment="1" applyProtection="1">
      <alignment horizontal="right" vertical="center" wrapText="1"/>
      <protection/>
    </xf>
    <xf numFmtId="1" fontId="44" fillId="0" borderId="27" xfId="43" applyNumberFormat="1" applyFont="1" applyBorder="1" applyAlignment="1" applyProtection="1">
      <alignment horizontal="right" vertical="center" wrapText="1"/>
      <protection/>
    </xf>
    <xf numFmtId="3" fontId="26" fillId="23" borderId="36" xfId="0" applyNumberFormat="1" applyFont="1" applyFill="1" applyBorder="1" applyAlignment="1" applyProtection="1">
      <alignment horizontal="center" vertical="center" wrapText="1"/>
      <protection/>
    </xf>
    <xf numFmtId="178" fontId="26" fillId="23" borderId="38" xfId="43" applyNumberFormat="1" applyFont="1" applyFill="1" applyBorder="1" applyAlignment="1" applyProtection="1">
      <alignment horizontal="right" vertical="center" wrapText="1"/>
      <protection/>
    </xf>
    <xf numFmtId="178" fontId="26" fillId="23" borderId="36" xfId="43" applyNumberFormat="1" applyFont="1" applyFill="1" applyBorder="1" applyAlignment="1" applyProtection="1">
      <alignment horizontal="right" vertical="center" wrapText="1"/>
      <protection/>
    </xf>
    <xf numFmtId="178" fontId="26" fillId="23" borderId="37" xfId="43" applyNumberFormat="1" applyFont="1" applyFill="1" applyBorder="1" applyAlignment="1" applyProtection="1">
      <alignment horizontal="right" vertical="center" wrapText="1"/>
      <protection/>
    </xf>
    <xf numFmtId="0" fontId="26" fillId="0" borderId="17" xfId="0" applyFont="1" applyBorder="1" applyAlignment="1" applyProtection="1">
      <alignment horizontal="left" vertical="center" wrapText="1"/>
      <protection/>
    </xf>
    <xf numFmtId="178" fontId="26" fillId="0" borderId="33" xfId="43" applyNumberFormat="1" applyFont="1" applyBorder="1" applyAlignment="1" applyProtection="1">
      <alignment horizontal="right" vertical="center" wrapText="1"/>
      <protection/>
    </xf>
    <xf numFmtId="1" fontId="44" fillId="0" borderId="23" xfId="43" applyNumberFormat="1" applyFont="1" applyBorder="1" applyAlignment="1" applyProtection="1">
      <alignment horizontal="right" vertical="center" wrapText="1"/>
      <protection/>
    </xf>
    <xf numFmtId="178" fontId="26" fillId="0" borderId="76" xfId="43" applyNumberFormat="1" applyFont="1" applyBorder="1" applyAlignment="1" applyProtection="1">
      <alignment horizontal="right" vertical="center" wrapText="1"/>
      <protection/>
    </xf>
    <xf numFmtId="1" fontId="44" fillId="0" borderId="28" xfId="43" applyNumberFormat="1" applyFont="1" applyBorder="1" applyAlignment="1" applyProtection="1">
      <alignment horizontal="right" vertical="center" wrapText="1"/>
      <protection/>
    </xf>
    <xf numFmtId="178" fontId="25" fillId="0" borderId="44" xfId="43" applyNumberFormat="1" applyFont="1" applyBorder="1" applyAlignment="1" applyProtection="1">
      <alignment horizontal="right" vertical="center" wrapText="1"/>
      <protection/>
    </xf>
    <xf numFmtId="178" fontId="26" fillId="31" borderId="69" xfId="0" applyNumberFormat="1" applyFont="1" applyFill="1" applyBorder="1" applyAlignment="1" applyProtection="1">
      <alignment horizontal="right" vertical="center" wrapText="1"/>
      <protection/>
    </xf>
    <xf numFmtId="178" fontId="27" fillId="0" borderId="63" xfId="43" applyNumberFormat="1" applyFont="1" applyBorder="1" applyAlignment="1" applyProtection="1">
      <alignment horizontal="right" vertical="center" wrapText="1"/>
      <protection/>
    </xf>
    <xf numFmtId="178" fontId="27" fillId="0" borderId="43" xfId="43" applyNumberFormat="1" applyFont="1" applyBorder="1" applyAlignment="1" applyProtection="1">
      <alignment horizontal="right" vertical="center" wrapText="1"/>
      <protection/>
    </xf>
    <xf numFmtId="178" fontId="26" fillId="31" borderId="80" xfId="0" applyNumberFormat="1" applyFont="1" applyFill="1" applyBorder="1" applyAlignment="1" applyProtection="1">
      <alignment horizontal="right" vertical="center" wrapText="1"/>
      <protection/>
    </xf>
    <xf numFmtId="178" fontId="26" fillId="31" borderId="70" xfId="0" applyNumberFormat="1" applyFont="1" applyFill="1" applyBorder="1" applyAlignment="1" applyProtection="1">
      <alignment horizontal="right" vertical="center" wrapText="1"/>
      <protection/>
    </xf>
    <xf numFmtId="178" fontId="27" fillId="0" borderId="12" xfId="43" applyNumberFormat="1" applyFont="1" applyBorder="1" applyAlignment="1" applyProtection="1">
      <alignment horizontal="right" vertical="center" wrapText="1"/>
      <protection/>
    </xf>
    <xf numFmtId="0" fontId="31" fillId="30" borderId="15" xfId="0" applyFont="1" applyFill="1" applyBorder="1" applyAlignment="1" applyProtection="1">
      <alignment horizontal="center" vertical="center" wrapText="1"/>
      <protection/>
    </xf>
    <xf numFmtId="3" fontId="32" fillId="30" borderId="15" xfId="0" applyNumberFormat="1" applyFont="1" applyFill="1" applyBorder="1" applyAlignment="1" applyProtection="1">
      <alignment horizontal="right" vertical="center" wrapText="1"/>
      <protection/>
    </xf>
    <xf numFmtId="178" fontId="32" fillId="30" borderId="43" xfId="0" applyNumberFormat="1" applyFont="1" applyFill="1" applyBorder="1" applyAlignment="1" applyProtection="1">
      <alignment horizontal="right" vertical="center" wrapText="1"/>
      <protection/>
    </xf>
    <xf numFmtId="178" fontId="31" fillId="0" borderId="44" xfId="43" applyNumberFormat="1" applyFont="1" applyBorder="1" applyAlignment="1" applyProtection="1">
      <alignment horizontal="right" vertical="center" wrapText="1"/>
      <protection/>
    </xf>
    <xf numFmtId="178" fontId="31" fillId="0" borderId="12" xfId="43" applyNumberFormat="1" applyFont="1" applyBorder="1" applyAlignment="1" applyProtection="1">
      <alignment horizontal="right" vertical="center" wrapText="1"/>
      <protection/>
    </xf>
    <xf numFmtId="178" fontId="31" fillId="0" borderId="29" xfId="43" applyNumberFormat="1" applyFont="1" applyBorder="1" applyAlignment="1" applyProtection="1">
      <alignment horizontal="right" vertical="center" wrapText="1"/>
      <protection/>
    </xf>
    <xf numFmtId="178" fontId="31" fillId="0" borderId="43" xfId="43" applyNumberFormat="1" applyFont="1" applyBorder="1" applyAlignment="1" applyProtection="1">
      <alignment horizontal="right" vertical="center" wrapText="1"/>
      <protection/>
    </xf>
    <xf numFmtId="178" fontId="31" fillId="0" borderId="27" xfId="43" applyNumberFormat="1" applyFont="1" applyBorder="1" applyAlignment="1" applyProtection="1">
      <alignment horizontal="right" vertical="center" wrapText="1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3" fontId="26" fillId="0" borderId="0" xfId="0" applyNumberFormat="1" applyFont="1" applyBorder="1" applyAlignment="1" applyProtection="1">
      <alignment horizontal="right" vertical="center" wrapText="1"/>
      <protection/>
    </xf>
    <xf numFmtId="178" fontId="26" fillId="0" borderId="0" xfId="0" applyNumberFormat="1" applyFont="1" applyBorder="1" applyAlignment="1" applyProtection="1">
      <alignment horizontal="right" vertical="center" wrapText="1"/>
      <protection/>
    </xf>
    <xf numFmtId="178" fontId="25" fillId="0" borderId="0" xfId="43" applyNumberFormat="1" applyFont="1" applyBorder="1" applyAlignment="1" applyProtection="1">
      <alignment horizontal="right" vertical="center" wrapText="1"/>
      <protection/>
    </xf>
    <xf numFmtId="1" fontId="44" fillId="0" borderId="0" xfId="43" applyNumberFormat="1" applyFont="1" applyBorder="1" applyAlignment="1" applyProtection="1">
      <alignment horizontal="right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178" fontId="21" fillId="0" borderId="21" xfId="0" applyNumberFormat="1" applyFont="1" applyBorder="1" applyAlignment="1" applyProtection="1">
      <alignment horizontal="center" vertical="center" wrapText="1"/>
      <protection/>
    </xf>
    <xf numFmtId="9" fontId="21" fillId="0" borderId="75" xfId="55" applyFont="1" applyBorder="1" applyAlignment="1" applyProtection="1">
      <alignment horizontal="center" vertical="center"/>
      <protection/>
    </xf>
    <xf numFmtId="178" fontId="26" fillId="31" borderId="33" xfId="0" applyNumberFormat="1" applyFont="1" applyFill="1" applyBorder="1" applyAlignment="1" applyProtection="1">
      <alignment horizontal="right" vertical="center"/>
      <protection/>
    </xf>
    <xf numFmtId="178" fontId="21" fillId="0" borderId="0" xfId="0" applyNumberFormat="1" applyFont="1" applyBorder="1" applyAlignment="1" applyProtection="1">
      <alignment vertical="center"/>
      <protection/>
    </xf>
    <xf numFmtId="178" fontId="26" fillId="31" borderId="18" xfId="0" applyNumberFormat="1" applyFont="1" applyFill="1" applyBorder="1" applyAlignment="1" applyProtection="1">
      <alignment horizontal="right" vertical="center"/>
      <protection/>
    </xf>
    <xf numFmtId="178" fontId="26" fillId="31" borderId="75" xfId="0" applyNumberFormat="1" applyFont="1" applyFill="1" applyBorder="1" applyAlignment="1" applyProtection="1">
      <alignment horizontal="right" vertical="center"/>
      <protection/>
    </xf>
    <xf numFmtId="178" fontId="26" fillId="31" borderId="23" xfId="0" applyNumberFormat="1" applyFont="1" applyFill="1" applyBorder="1" applyAlignment="1" applyProtection="1">
      <alignment horizontal="right" vertical="center"/>
      <protection/>
    </xf>
    <xf numFmtId="178" fontId="21" fillId="0" borderId="76" xfId="43" applyNumberFormat="1" applyFont="1" applyBorder="1" applyAlignment="1" applyProtection="1">
      <alignment horizontal="right" vertical="center"/>
      <protection/>
    </xf>
    <xf numFmtId="1" fontId="44" fillId="0" borderId="23" xfId="43" applyNumberFormat="1" applyFont="1" applyBorder="1" applyAlignment="1" applyProtection="1">
      <alignment horizontal="right" vertical="center"/>
      <protection/>
    </xf>
    <xf numFmtId="0" fontId="21" fillId="0" borderId="17" xfId="0" applyNumberFormat="1" applyFont="1" applyBorder="1" applyAlignment="1" applyProtection="1">
      <alignment horizontal="center" vertical="center" wrapText="1"/>
      <protection/>
    </xf>
    <xf numFmtId="9" fontId="21" fillId="0" borderId="75" xfId="55" applyFont="1" applyBorder="1" applyAlignment="1" applyProtection="1">
      <alignment horizontal="center" vertical="center" wrapText="1"/>
      <protection/>
    </xf>
    <xf numFmtId="178" fontId="26" fillId="31" borderId="33" xfId="0" applyNumberFormat="1" applyFont="1" applyFill="1" applyBorder="1" applyAlignment="1" applyProtection="1">
      <alignment horizontal="right" vertical="center" wrapText="1"/>
      <protection/>
    </xf>
    <xf numFmtId="9" fontId="31" fillId="0" borderId="43" xfId="55" applyFont="1" applyBorder="1" applyAlignment="1" applyProtection="1">
      <alignment horizontal="center" vertical="center" wrapText="1"/>
      <protection/>
    </xf>
    <xf numFmtId="178" fontId="32" fillId="0" borderId="0" xfId="0" applyNumberFormat="1" applyFont="1" applyBorder="1" applyAlignment="1" applyProtection="1">
      <alignment vertical="center" wrapText="1"/>
      <protection/>
    </xf>
    <xf numFmtId="178" fontId="31" fillId="0" borderId="63" xfId="43" applyNumberFormat="1" applyFont="1" applyBorder="1" applyAlignment="1" applyProtection="1">
      <alignment horizontal="right" vertical="center" wrapText="1"/>
      <protection/>
    </xf>
    <xf numFmtId="178" fontId="31" fillId="0" borderId="31" xfId="43" applyNumberFormat="1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3" fontId="21" fillId="0" borderId="31" xfId="0" applyNumberFormat="1" applyFont="1" applyBorder="1" applyAlignment="1" applyProtection="1">
      <alignment horizontal="right" vertical="center" wrapText="1"/>
      <protection/>
    </xf>
    <xf numFmtId="178" fontId="21" fillId="0" borderId="0" xfId="0" applyNumberFormat="1" applyFont="1" applyBorder="1" applyAlignment="1" applyProtection="1">
      <alignment horizontal="right" vertical="center" wrapText="1"/>
      <protection/>
    </xf>
    <xf numFmtId="178" fontId="21" fillId="0" borderId="0" xfId="43" applyNumberFormat="1" applyFont="1" applyBorder="1" applyAlignment="1" applyProtection="1">
      <alignment horizontal="right" vertical="center" wrapText="1"/>
      <protection/>
    </xf>
    <xf numFmtId="1" fontId="44" fillId="0" borderId="44" xfId="43" applyNumberFormat="1" applyFont="1" applyBorder="1" applyAlignment="1" applyProtection="1">
      <alignment horizontal="right" vertical="center" wrapText="1"/>
      <protection/>
    </xf>
    <xf numFmtId="1" fontId="44" fillId="0" borderId="0" xfId="0" applyNumberFormat="1" applyFont="1" applyBorder="1" applyAlignment="1" applyProtection="1">
      <alignment vertical="center" wrapText="1"/>
      <protection/>
    </xf>
    <xf numFmtId="1" fontId="44" fillId="0" borderId="63" xfId="43" applyNumberFormat="1" applyFont="1" applyBorder="1" applyAlignment="1" applyProtection="1">
      <alignment horizontal="right" vertical="center" wrapText="1"/>
      <protection/>
    </xf>
    <xf numFmtId="1" fontId="44" fillId="0" borderId="31" xfId="43" applyNumberFormat="1" applyFont="1" applyBorder="1" applyAlignment="1" applyProtection="1">
      <alignment horizontal="right" vertical="center" wrapText="1"/>
      <protection/>
    </xf>
    <xf numFmtId="1" fontId="44" fillId="0" borderId="43" xfId="43" applyNumberFormat="1" applyFont="1" applyBorder="1" applyAlignment="1" applyProtection="1">
      <alignment horizontal="right" vertical="center" wrapText="1"/>
      <protection/>
    </xf>
    <xf numFmtId="0" fontId="51" fillId="31" borderId="21" xfId="0" applyFont="1" applyFill="1" applyBorder="1" applyAlignment="1" applyProtection="1">
      <alignment horizontal="right" vertical="center" wrapText="1"/>
      <protection locked="0"/>
    </xf>
    <xf numFmtId="0" fontId="51" fillId="31" borderId="17" xfId="0" applyFont="1" applyFill="1" applyBorder="1" applyAlignment="1" applyProtection="1">
      <alignment horizontal="right" vertical="center" wrapText="1"/>
      <protection locked="0"/>
    </xf>
    <xf numFmtId="0" fontId="18" fillId="31" borderId="31" xfId="0" applyFont="1" applyFill="1" applyBorder="1" applyAlignment="1" applyProtection="1">
      <alignment horizontal="left" vertical="center"/>
      <protection locked="0"/>
    </xf>
    <xf numFmtId="0" fontId="18" fillId="31" borderId="68" xfId="0" applyFont="1" applyFill="1" applyBorder="1" applyAlignment="1" applyProtection="1">
      <alignment horizontal="left" vertical="center"/>
      <protection locked="0"/>
    </xf>
    <xf numFmtId="0" fontId="28" fillId="0" borderId="31" xfId="0" applyFont="1" applyBorder="1" applyAlignment="1" applyProtection="1">
      <alignment horizontal="left" vertical="center" wrapText="1"/>
      <protection locked="0"/>
    </xf>
    <xf numFmtId="0" fontId="29" fillId="0" borderId="31" xfId="0" applyFont="1" applyBorder="1" applyAlignment="1" applyProtection="1">
      <alignment horizontal="left" vertical="center" wrapText="1"/>
      <protection locked="0"/>
    </xf>
    <xf numFmtId="0" fontId="18" fillId="31" borderId="15" xfId="0" applyFont="1" applyFill="1" applyBorder="1" applyAlignment="1" applyProtection="1">
      <alignment horizontal="left" vertical="center" wrapText="1"/>
      <protection locked="0"/>
    </xf>
    <xf numFmtId="0" fontId="17" fillId="31" borderId="29" xfId="0" applyFont="1" applyFill="1" applyBorder="1" applyAlignment="1" applyProtection="1">
      <alignment horizontal="left" vertical="center"/>
      <protection locked="0"/>
    </xf>
    <xf numFmtId="0" fontId="18" fillId="31" borderId="15" xfId="0" applyFont="1" applyFill="1" applyBorder="1" applyAlignment="1" applyProtection="1">
      <alignment vertical="center"/>
      <protection locked="0"/>
    </xf>
    <xf numFmtId="0" fontId="17" fillId="0" borderId="31" xfId="0" applyFont="1" applyBorder="1" applyAlignment="1" applyProtection="1">
      <alignment horizontal="left" vertical="center" wrapText="1"/>
      <protection locked="0"/>
    </xf>
    <xf numFmtId="0" fontId="21" fillId="31" borderId="25" xfId="0" applyFont="1" applyFill="1" applyBorder="1" applyAlignment="1" applyProtection="1">
      <alignment horizontal="left" vertical="center" wrapText="1"/>
      <protection/>
    </xf>
    <xf numFmtId="0" fontId="21" fillId="31" borderId="24" xfId="0" applyFont="1" applyFill="1" applyBorder="1" applyAlignment="1" applyProtection="1">
      <alignment horizontal="left" vertical="center" wrapText="1"/>
      <protection/>
    </xf>
    <xf numFmtId="183" fontId="2" fillId="31" borderId="75" xfId="43" applyNumberFormat="1" applyFont="1" applyFill="1" applyBorder="1" applyAlignment="1" applyProtection="1">
      <alignment horizontal="center" vertical="center" wrapText="1"/>
      <protection locked="0"/>
    </xf>
    <xf numFmtId="0" fontId="116" fillId="31" borderId="17" xfId="0" applyFont="1" applyFill="1" applyBorder="1" applyAlignment="1" applyProtection="1">
      <alignment horizontal="left" vertical="center" wrapText="1"/>
      <protection locked="0"/>
    </xf>
    <xf numFmtId="0" fontId="31" fillId="31" borderId="42" xfId="0" applyFont="1" applyFill="1" applyBorder="1" applyAlignment="1" applyProtection="1">
      <alignment horizontal="right" vertical="center" wrapText="1"/>
      <protection/>
    </xf>
    <xf numFmtId="183" fontId="22" fillId="31" borderId="29" xfId="43" applyNumberFormat="1" applyFont="1" applyFill="1" applyBorder="1" applyAlignment="1" applyProtection="1">
      <alignment horizontal="center" vertical="center" wrapText="1"/>
      <protection locked="0"/>
    </xf>
    <xf numFmtId="183" fontId="22" fillId="31" borderId="31" xfId="43" applyNumberFormat="1" applyFont="1" applyFill="1" applyBorder="1" applyAlignment="1" applyProtection="1">
      <alignment horizontal="center" vertical="center" wrapText="1"/>
      <protection locked="0"/>
    </xf>
    <xf numFmtId="0" fontId="21" fillId="0" borderId="31" xfId="0" applyFont="1" applyBorder="1" applyAlignment="1" applyProtection="1">
      <alignment horizontal="left" vertical="center" wrapText="1"/>
      <protection/>
    </xf>
    <xf numFmtId="183" fontId="18" fillId="31" borderId="75" xfId="0" applyNumberFormat="1" applyFont="1" applyFill="1" applyBorder="1" applyAlignment="1" applyProtection="1">
      <alignment horizontal="center" vertical="center" wrapText="1"/>
      <protection locked="0"/>
    </xf>
    <xf numFmtId="183" fontId="18" fillId="31" borderId="42" xfId="0" applyNumberFormat="1" applyFont="1" applyFill="1" applyBorder="1" applyAlignment="1" applyProtection="1">
      <alignment horizontal="center" vertical="center" wrapText="1"/>
      <protection locked="0"/>
    </xf>
    <xf numFmtId="0" fontId="18" fillId="35" borderId="46" xfId="0" applyFont="1" applyFill="1" applyBorder="1" applyAlignment="1" applyProtection="1">
      <alignment horizontal="center" vertical="center" wrapText="1"/>
      <protection/>
    </xf>
    <xf numFmtId="0" fontId="18" fillId="35" borderId="47" xfId="0" applyFont="1" applyFill="1" applyBorder="1" applyAlignment="1" applyProtection="1">
      <alignment horizontal="center" vertical="center" wrapText="1"/>
      <protection/>
    </xf>
    <xf numFmtId="183" fontId="21" fillId="31" borderId="75" xfId="0" applyNumberFormat="1" applyFont="1" applyFill="1" applyBorder="1" applyAlignment="1" applyProtection="1">
      <alignment horizontal="center" vertical="center" wrapText="1"/>
      <protection/>
    </xf>
    <xf numFmtId="183" fontId="21" fillId="31" borderId="42" xfId="0" applyNumberFormat="1" applyFont="1" applyFill="1" applyBorder="1" applyAlignment="1" applyProtection="1">
      <alignment horizontal="center" vertical="center" wrapText="1"/>
      <protection/>
    </xf>
    <xf numFmtId="14" fontId="21" fillId="31" borderId="64" xfId="0" applyNumberFormat="1" applyFont="1" applyFill="1" applyBorder="1" applyAlignment="1" applyProtection="1">
      <alignment horizontal="left" vertical="center" wrapText="1"/>
      <protection/>
    </xf>
    <xf numFmtId="14" fontId="21" fillId="31" borderId="52" xfId="0" applyNumberFormat="1" applyFont="1" applyFill="1" applyBorder="1" applyAlignment="1" applyProtection="1">
      <alignment horizontal="left" vertical="center" wrapText="1"/>
      <protection/>
    </xf>
    <xf numFmtId="0" fontId="116" fillId="31" borderId="21" xfId="0" applyFont="1" applyFill="1" applyBorder="1" applyAlignment="1" applyProtection="1">
      <alignment horizontal="left" vertical="center" wrapText="1"/>
      <protection locked="0"/>
    </xf>
    <xf numFmtId="0" fontId="116" fillId="31" borderId="22" xfId="0" applyFont="1" applyFill="1" applyBorder="1" applyAlignment="1" applyProtection="1">
      <alignment horizontal="left" vertical="center" wrapText="1"/>
      <protection locked="0"/>
    </xf>
    <xf numFmtId="1" fontId="46" fillId="0" borderId="31" xfId="0" applyNumberFormat="1" applyFont="1" applyBorder="1" applyAlignment="1" applyProtection="1">
      <alignment horizontal="center" vertical="center" wrapText="1"/>
      <protection locked="0"/>
    </xf>
    <xf numFmtId="1" fontId="44" fillId="0" borderId="31" xfId="0" applyNumberFormat="1" applyFont="1" applyBorder="1" applyAlignment="1" applyProtection="1">
      <alignment horizontal="center" vertical="center" wrapText="1"/>
      <protection/>
    </xf>
    <xf numFmtId="0" fontId="21" fillId="0" borderId="42" xfId="0" applyFont="1" applyBorder="1" applyAlignment="1" applyProtection="1">
      <alignment horizontal="left" vertical="center" wrapText="1"/>
      <protection/>
    </xf>
    <xf numFmtId="0" fontId="32" fillId="0" borderId="31" xfId="0" applyFont="1" applyBorder="1" applyAlignment="1" applyProtection="1">
      <alignment horizontal="left" vertical="center" wrapText="1"/>
      <protection/>
    </xf>
    <xf numFmtId="0" fontId="14" fillId="0" borderId="64" xfId="0" applyFont="1" applyBorder="1" applyAlignment="1" applyProtection="1">
      <alignment horizontal="center" vertical="center" wrapText="1"/>
      <protection locked="0"/>
    </xf>
    <xf numFmtId="0" fontId="23" fillId="0" borderId="6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25" xfId="0" applyFont="1" applyBorder="1" applyAlignment="1" applyProtection="1">
      <alignment horizontal="left" vertical="center"/>
      <protection/>
    </xf>
    <xf numFmtId="0" fontId="21" fillId="0" borderId="42" xfId="0" applyFont="1" applyBorder="1" applyAlignment="1" applyProtection="1">
      <alignment horizontal="left" vertical="center"/>
      <protection/>
    </xf>
    <xf numFmtId="0" fontId="125" fillId="0" borderId="25" xfId="0" applyFont="1" applyBorder="1" applyAlignment="1" applyProtection="1">
      <alignment horizontal="left" vertical="center" wrapText="1"/>
      <protection locked="0"/>
    </xf>
    <xf numFmtId="0" fontId="28" fillId="0" borderId="68" xfId="0" applyFont="1" applyFill="1" applyBorder="1" applyAlignment="1" applyProtection="1">
      <alignment vertical="center" wrapText="1"/>
      <protection locked="0"/>
    </xf>
    <xf numFmtId="0" fontId="28" fillId="0" borderId="15" xfId="0" applyFont="1" applyFill="1" applyBorder="1" applyAlignment="1" applyProtection="1">
      <alignment vertical="center" wrapText="1"/>
      <protection locked="0"/>
    </xf>
    <xf numFmtId="0" fontId="31" fillId="0" borderId="15" xfId="0" applyFont="1" applyFill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0" fontId="27" fillId="0" borderId="31" xfId="0" applyFont="1" applyBorder="1" applyAlignment="1" applyProtection="1">
      <alignment horizontal="left" vertical="center" wrapText="1"/>
      <protection/>
    </xf>
    <xf numFmtId="0" fontId="125" fillId="0" borderId="54" xfId="0" applyFont="1" applyBorder="1" applyAlignment="1" applyProtection="1">
      <alignment horizontal="left" vertical="center" wrapText="1"/>
      <protection locked="0"/>
    </xf>
    <xf numFmtId="1" fontId="34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33" fillId="31" borderId="0" xfId="0" applyFont="1" applyFill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0" fillId="31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14" fillId="0" borderId="31" xfId="0" applyFont="1" applyBorder="1" applyAlignment="1" applyProtection="1">
      <alignment/>
      <protection locked="0"/>
    </xf>
    <xf numFmtId="0" fontId="34" fillId="0" borderId="31" xfId="0" applyFont="1" applyBorder="1" applyAlignment="1" applyProtection="1">
      <alignment/>
      <protection/>
    </xf>
    <xf numFmtId="1" fontId="45" fillId="31" borderId="0" xfId="0" applyNumberFormat="1" applyFont="1" applyFill="1" applyAlignment="1" applyProtection="1">
      <alignment/>
      <protection locked="0"/>
    </xf>
    <xf numFmtId="1" fontId="45" fillId="0" borderId="0" xfId="0" applyNumberFormat="1" applyFont="1" applyAlignment="1" applyProtection="1">
      <alignment/>
      <protection locked="0"/>
    </xf>
    <xf numFmtId="0" fontId="125" fillId="31" borderId="0" xfId="0" applyFont="1" applyFill="1" applyAlignment="1" applyProtection="1">
      <alignment/>
      <protection locked="0"/>
    </xf>
    <xf numFmtId="183" fontId="0" fillId="31" borderId="0" xfId="0" applyNumberFormat="1" applyFill="1" applyAlignment="1" applyProtection="1">
      <alignment/>
      <protection locked="0"/>
    </xf>
    <xf numFmtId="183" fontId="0" fillId="31" borderId="0" xfId="0" applyNumberFormat="1" applyFill="1" applyBorder="1" applyAlignment="1" applyProtection="1">
      <alignment/>
      <protection locked="0"/>
    </xf>
    <xf numFmtId="183" fontId="1" fillId="31" borderId="0" xfId="0" applyNumberFormat="1" applyFont="1" applyFill="1" applyAlignment="1" applyProtection="1">
      <alignment/>
      <protection locked="0"/>
    </xf>
    <xf numFmtId="3" fontId="0" fillId="31" borderId="0" xfId="0" applyNumberFormat="1" applyFill="1" applyBorder="1" applyAlignment="1" applyProtection="1">
      <alignment/>
      <protection locked="0"/>
    </xf>
    <xf numFmtId="0" fontId="0" fillId="31" borderId="0" xfId="0" applyFill="1" applyAlignment="1" applyProtection="1">
      <alignment/>
      <protection/>
    </xf>
    <xf numFmtId="0" fontId="0" fillId="31" borderId="0" xfId="0" applyFill="1" applyBorder="1" applyAlignment="1" applyProtection="1">
      <alignment/>
      <protection/>
    </xf>
    <xf numFmtId="1" fontId="45" fillId="31" borderId="0" xfId="0" applyNumberFormat="1" applyFont="1" applyFill="1" applyAlignment="1" applyProtection="1">
      <alignment/>
      <protection/>
    </xf>
    <xf numFmtId="0" fontId="125" fillId="0" borderId="0" xfId="0" applyFont="1" applyAlignment="1" applyProtection="1">
      <alignment/>
      <protection locked="0"/>
    </xf>
    <xf numFmtId="183" fontId="0" fillId="0" borderId="0" xfId="0" applyNumberFormat="1" applyAlignment="1" applyProtection="1">
      <alignment/>
      <protection locked="0"/>
    </xf>
    <xf numFmtId="183" fontId="0" fillId="0" borderId="0" xfId="0" applyNumberFormat="1" applyBorder="1" applyAlignment="1" applyProtection="1">
      <alignment/>
      <protection locked="0"/>
    </xf>
    <xf numFmtId="183" fontId="1" fillId="0" borderId="0" xfId="0" applyNumberFormat="1" applyFont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45" fillId="0" borderId="0" xfId="0" applyNumberFormat="1" applyFont="1" applyAlignment="1" applyProtection="1">
      <alignment/>
      <protection/>
    </xf>
    <xf numFmtId="0" fontId="17" fillId="31" borderId="63" xfId="0" applyFont="1" applyFill="1" applyBorder="1" applyAlignment="1" applyProtection="1">
      <alignment horizontal="left" vertical="center"/>
      <protection locked="0"/>
    </xf>
    <xf numFmtId="0" fontId="17" fillId="0" borderId="29" xfId="0" applyFont="1" applyBorder="1" applyAlignment="1" applyProtection="1">
      <alignment horizontal="left" vertical="center"/>
      <protection locked="0"/>
    </xf>
    <xf numFmtId="0" fontId="28" fillId="0" borderId="29" xfId="0" applyFont="1" applyBorder="1" applyAlignment="1" applyProtection="1">
      <alignment horizontal="left" vertical="center"/>
      <protection locked="0"/>
    </xf>
    <xf numFmtId="0" fontId="120" fillId="0" borderId="18" xfId="0" applyFont="1" applyBorder="1" applyAlignment="1" applyProtection="1">
      <alignment horizontal="left" vertical="center"/>
      <protection locked="0"/>
    </xf>
    <xf numFmtId="0" fontId="120" fillId="0" borderId="67" xfId="0" applyFont="1" applyBorder="1" applyAlignment="1" applyProtection="1">
      <alignment horizontal="left" vertical="center"/>
      <protection locked="0"/>
    </xf>
    <xf numFmtId="0" fontId="51" fillId="31" borderId="16" xfId="0" applyFont="1" applyFill="1" applyBorder="1" applyAlignment="1" applyProtection="1">
      <alignment horizontal="left" vertical="center"/>
      <protection locked="0"/>
    </xf>
    <xf numFmtId="0" fontId="12" fillId="0" borderId="56" xfId="0" applyFont="1" applyBorder="1" applyAlignment="1" applyProtection="1">
      <alignment horizontal="left"/>
      <protection locked="0"/>
    </xf>
    <xf numFmtId="0" fontId="3" fillId="31" borderId="49" xfId="0" applyFont="1" applyFill="1" applyBorder="1" applyAlignment="1" applyProtection="1">
      <alignment horizontal="left" vertical="center"/>
      <protection locked="0"/>
    </xf>
    <xf numFmtId="0" fontId="4" fillId="34" borderId="40" xfId="0" applyFont="1" applyFill="1" applyBorder="1" applyAlignment="1" applyProtection="1">
      <alignment horizontal="left" vertical="center"/>
      <protection locked="0"/>
    </xf>
    <xf numFmtId="0" fontId="5" fillId="32" borderId="16" xfId="0" applyFont="1" applyFill="1" applyBorder="1" applyAlignment="1" applyProtection="1">
      <alignment horizontal="left" vertical="center"/>
      <protection locked="0"/>
    </xf>
    <xf numFmtId="0" fontId="5" fillId="34" borderId="16" xfId="0" applyFont="1" applyFill="1" applyBorder="1" applyAlignment="1" applyProtection="1">
      <alignment horizontal="left" vertical="center"/>
      <protection locked="0"/>
    </xf>
    <xf numFmtId="0" fontId="5" fillId="31" borderId="19" xfId="0" applyFont="1" applyFill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4" fillId="0" borderId="66" xfId="0" applyFont="1" applyBorder="1" applyAlignment="1" applyProtection="1">
      <alignment horizontal="left" vertical="center"/>
      <protection locked="0"/>
    </xf>
    <xf numFmtId="0" fontId="28" fillId="0" borderId="63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" fontId="46" fillId="0" borderId="29" xfId="0" applyNumberFormat="1" applyFont="1" applyBorder="1" applyAlignment="1" applyProtection="1">
      <alignment horizontal="left" vertical="center"/>
      <protection locked="0"/>
    </xf>
    <xf numFmtId="0" fontId="0" fillId="31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3" fillId="31" borderId="46" xfId="0" applyFont="1" applyFill="1" applyBorder="1" applyAlignment="1" applyProtection="1">
      <alignment horizontal="centerContinuous" vertical="center" wrapText="1"/>
      <protection locked="0"/>
    </xf>
    <xf numFmtId="0" fontId="13" fillId="31" borderId="47" xfId="0" applyFont="1" applyFill="1" applyBorder="1" applyAlignment="1" applyProtection="1">
      <alignment horizontal="centerContinuous" vertical="center" wrapText="1"/>
      <protection locked="0"/>
    </xf>
    <xf numFmtId="183" fontId="3" fillId="36" borderId="75" xfId="43" applyNumberFormat="1" applyFont="1" applyFill="1" applyBorder="1" applyAlignment="1" applyProtection="1">
      <alignment horizontal="centerContinuous" vertical="center" wrapText="1"/>
      <protection locked="0"/>
    </xf>
    <xf numFmtId="0" fontId="11" fillId="36" borderId="25" xfId="0" applyFont="1" applyFill="1" applyBorder="1" applyAlignment="1" applyProtection="1">
      <alignment horizontal="centerContinuous"/>
      <protection locked="0"/>
    </xf>
    <xf numFmtId="0" fontId="11" fillId="36" borderId="42" xfId="0" applyFont="1" applyFill="1" applyBorder="1" applyAlignment="1" applyProtection="1">
      <alignment horizontal="centerContinuous"/>
      <protection locked="0"/>
    </xf>
    <xf numFmtId="0" fontId="27" fillId="0" borderId="63" xfId="0" applyFont="1" applyBorder="1" applyAlignment="1" applyProtection="1">
      <alignment horizontal="left" vertical="center"/>
      <protection/>
    </xf>
    <xf numFmtId="0" fontId="27" fillId="0" borderId="29" xfId="0" applyFont="1" applyBorder="1" applyAlignment="1" applyProtection="1">
      <alignment horizontal="left" vertical="center"/>
      <protection/>
    </xf>
    <xf numFmtId="0" fontId="31" fillId="0" borderId="29" xfId="0" applyFont="1" applyBorder="1" applyAlignment="1" applyProtection="1">
      <alignment horizontal="left" vertical="center"/>
      <protection/>
    </xf>
    <xf numFmtId="0" fontId="7" fillId="35" borderId="81" xfId="0" applyFont="1" applyFill="1" applyBorder="1" applyAlignment="1" applyProtection="1">
      <alignment horizontal="left" vertical="center"/>
      <protection/>
    </xf>
    <xf numFmtId="0" fontId="31" fillId="31" borderId="18" xfId="0" applyFont="1" applyFill="1" applyBorder="1" applyAlignment="1" applyProtection="1">
      <alignment horizontal="left" vertical="center"/>
      <protection/>
    </xf>
    <xf numFmtId="0" fontId="33" fillId="0" borderId="82" xfId="0" applyFont="1" applyBorder="1" applyAlignment="1" applyProtection="1">
      <alignment horizontal="left"/>
      <protection/>
    </xf>
    <xf numFmtId="0" fontId="24" fillId="31" borderId="49" xfId="0" applyFont="1" applyFill="1" applyBorder="1" applyAlignment="1" applyProtection="1">
      <alignment horizontal="left" vertical="center"/>
      <protection/>
    </xf>
    <xf numFmtId="0" fontId="25" fillId="31" borderId="40" xfId="0" applyFont="1" applyFill="1" applyBorder="1" applyAlignment="1" applyProtection="1">
      <alignment horizontal="left" vertical="center"/>
      <protection/>
    </xf>
    <xf numFmtId="0" fontId="26" fillId="31" borderId="16" xfId="0" applyFont="1" applyFill="1" applyBorder="1" applyAlignment="1" applyProtection="1">
      <alignment horizontal="left" vertical="center"/>
      <protection/>
    </xf>
    <xf numFmtId="0" fontId="26" fillId="31" borderId="19" xfId="0" applyFont="1" applyFill="1" applyBorder="1" applyAlignment="1" applyProtection="1">
      <alignment horizontal="left" vertical="center"/>
      <protection/>
    </xf>
    <xf numFmtId="0" fontId="25" fillId="0" borderId="40" xfId="0" applyFont="1" applyBorder="1" applyAlignment="1" applyProtection="1">
      <alignment horizontal="left" vertical="center"/>
      <protection/>
    </xf>
    <xf numFmtId="0" fontId="26" fillId="0" borderId="16" xfId="0" applyFont="1" applyBorder="1" applyAlignment="1" applyProtection="1">
      <alignment horizontal="left" vertical="center"/>
      <protection/>
    </xf>
    <xf numFmtId="0" fontId="26" fillId="0" borderId="19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3" fillId="0" borderId="66" xfId="0" applyFont="1" applyBorder="1" applyAlignment="1" applyProtection="1">
      <alignment horizontal="left" vertical="center"/>
      <protection/>
    </xf>
    <xf numFmtId="0" fontId="31" fillId="0" borderId="63" xfId="0" applyFont="1" applyFill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1" fontId="44" fillId="0" borderId="29" xfId="0" applyNumberFormat="1" applyFont="1" applyBorder="1" applyAlignment="1" applyProtection="1">
      <alignment horizontal="left" vertical="center"/>
      <protection/>
    </xf>
    <xf numFmtId="3" fontId="0" fillId="31" borderId="0" xfId="0" applyNumberFormat="1" applyFill="1" applyAlignment="1" applyProtection="1">
      <alignment horizontal="left"/>
      <protection/>
    </xf>
    <xf numFmtId="3" fontId="0" fillId="0" borderId="0" xfId="0" applyNumberFormat="1" applyAlignment="1" applyProtection="1">
      <alignment horizontal="left"/>
      <protection/>
    </xf>
    <xf numFmtId="0" fontId="25" fillId="31" borderId="36" xfId="0" applyFont="1" applyFill="1" applyBorder="1" applyAlignment="1" applyProtection="1">
      <alignment horizontal="left" vertical="center"/>
      <protection/>
    </xf>
    <xf numFmtId="0" fontId="4" fillId="34" borderId="36" xfId="0" applyFont="1" applyFill="1" applyBorder="1" applyAlignment="1" applyProtection="1">
      <alignment horizontal="left" vertical="center"/>
      <protection locked="0"/>
    </xf>
    <xf numFmtId="183" fontId="50" fillId="6" borderId="25" xfId="43" applyNumberFormat="1" applyFont="1" applyFill="1" applyBorder="1" applyAlignment="1" applyProtection="1" quotePrefix="1">
      <alignment horizontal="centerContinuous" vertical="center" wrapText="1"/>
      <protection locked="0"/>
    </xf>
    <xf numFmtId="183" fontId="50" fillId="6" borderId="42" xfId="43" applyNumberFormat="1" applyFont="1" applyFill="1" applyBorder="1" applyAlignment="1" applyProtection="1">
      <alignment horizontal="centerContinuous" vertical="center" wrapText="1"/>
      <protection locked="0"/>
    </xf>
    <xf numFmtId="0" fontId="116" fillId="31" borderId="17" xfId="0" applyFont="1" applyFill="1" applyBorder="1" applyAlignment="1" applyProtection="1">
      <alignment horizontal="centerContinuous" vertical="center" wrapText="1"/>
      <protection locked="0"/>
    </xf>
    <xf numFmtId="0" fontId="116" fillId="31" borderId="23" xfId="0" applyFont="1" applyFill="1" applyBorder="1" applyAlignment="1" applyProtection="1">
      <alignment horizontal="centerContinuous" vertical="center" wrapText="1"/>
      <protection locked="0"/>
    </xf>
    <xf numFmtId="0" fontId="31" fillId="31" borderId="66" xfId="0" applyFont="1" applyFill="1" applyBorder="1" applyAlignment="1" applyProtection="1">
      <alignment horizontal="centerContinuous" vertical="center" wrapText="1"/>
      <protection/>
    </xf>
    <xf numFmtId="0" fontId="31" fillId="31" borderId="83" xfId="0" applyFont="1" applyFill="1" applyBorder="1" applyAlignment="1" applyProtection="1">
      <alignment horizontal="centerContinuous" vertical="center"/>
      <protection/>
    </xf>
    <xf numFmtId="0" fontId="126" fillId="31" borderId="59" xfId="0" applyFont="1" applyFill="1" applyBorder="1" applyAlignment="1" applyProtection="1">
      <alignment horizontal="left" vertical="center"/>
      <protection/>
    </xf>
    <xf numFmtId="178" fontId="7" fillId="31" borderId="75" xfId="0" applyNumberFormat="1" applyFont="1" applyFill="1" applyBorder="1" applyAlignment="1" applyProtection="1">
      <alignment horizontal="centerContinuous" vertical="center" wrapText="1"/>
      <protection/>
    </xf>
    <xf numFmtId="178" fontId="20" fillId="31" borderId="25" xfId="0" applyNumberFormat="1" applyFont="1" applyFill="1" applyBorder="1" applyAlignment="1" applyProtection="1">
      <alignment horizontal="centerContinuous" vertical="center" wrapText="1"/>
      <protection/>
    </xf>
    <xf numFmtId="178" fontId="20" fillId="31" borderId="42" xfId="0" applyNumberFormat="1" applyFont="1" applyFill="1" applyBorder="1" applyAlignment="1" applyProtection="1">
      <alignment horizontal="centerContinuous" vertical="center" wrapText="1"/>
      <protection/>
    </xf>
    <xf numFmtId="0" fontId="53" fillId="0" borderId="0" xfId="53" applyProtection="1">
      <alignment/>
      <protection/>
    </xf>
    <xf numFmtId="187" fontId="53" fillId="0" borderId="0" xfId="53" applyNumberFormat="1" applyProtection="1">
      <alignment/>
      <protection/>
    </xf>
    <xf numFmtId="0" fontId="53" fillId="0" borderId="0" xfId="53" applyAlignment="1" applyProtection="1">
      <alignment wrapText="1"/>
      <protection/>
    </xf>
    <xf numFmtId="184" fontId="53" fillId="37" borderId="0" xfId="53" applyNumberFormat="1" applyFill="1" applyProtection="1">
      <alignment/>
      <protection locked="0"/>
    </xf>
    <xf numFmtId="4" fontId="53" fillId="0" borderId="0" xfId="53" applyNumberFormat="1" applyProtection="1">
      <alignment/>
      <protection/>
    </xf>
    <xf numFmtId="0" fontId="97" fillId="0" borderId="0" xfId="53" applyFont="1" applyProtection="1">
      <alignment/>
      <protection/>
    </xf>
    <xf numFmtId="0" fontId="53" fillId="0" borderId="0" xfId="53" applyAlignment="1" applyProtection="1">
      <alignment/>
      <protection/>
    </xf>
    <xf numFmtId="0" fontId="53" fillId="0" borderId="0" xfId="53" applyFont="1" applyAlignment="1" applyProtection="1">
      <alignment/>
      <protection/>
    </xf>
    <xf numFmtId="0" fontId="53" fillId="0" borderId="0" xfId="53" applyFont="1" applyAlignment="1" applyProtection="1">
      <alignment wrapText="1"/>
      <protection/>
    </xf>
    <xf numFmtId="0" fontId="98" fillId="35" borderId="0" xfId="53" applyFont="1" applyFill="1" applyProtection="1">
      <alignment/>
      <protection/>
    </xf>
    <xf numFmtId="187" fontId="53" fillId="35" borderId="0" xfId="53" applyNumberFormat="1" applyFill="1" applyProtection="1">
      <alignment/>
      <protection/>
    </xf>
    <xf numFmtId="0" fontId="53" fillId="35" borderId="0" xfId="53" applyFill="1" applyAlignment="1" applyProtection="1">
      <alignment wrapText="1"/>
      <protection/>
    </xf>
    <xf numFmtId="0" fontId="53" fillId="35" borderId="0" xfId="53" applyFill="1" applyProtection="1">
      <alignment/>
      <protection/>
    </xf>
    <xf numFmtId="4" fontId="53" fillId="35" borderId="0" xfId="53" applyNumberFormat="1" applyFill="1" applyProtection="1">
      <alignment/>
      <protection/>
    </xf>
    <xf numFmtId="0" fontId="53" fillId="0" borderId="0" xfId="53" applyFont="1" applyProtection="1">
      <alignment/>
      <protection/>
    </xf>
    <xf numFmtId="0" fontId="54" fillId="0" borderId="0" xfId="53" applyFont="1" applyProtection="1">
      <alignment/>
      <protection/>
    </xf>
    <xf numFmtId="0" fontId="53" fillId="0" borderId="17" xfId="53" applyFont="1" applyBorder="1" applyAlignment="1" applyProtection="1">
      <alignment vertical="center" wrapText="1"/>
      <protection/>
    </xf>
    <xf numFmtId="187" fontId="53" fillId="0" borderId="17" xfId="53" applyNumberFormat="1" applyFont="1" applyBorder="1" applyAlignment="1" applyProtection="1">
      <alignment vertical="center" wrapText="1"/>
      <protection/>
    </xf>
    <xf numFmtId="0" fontId="53" fillId="0" borderId="17" xfId="53" applyBorder="1" applyAlignment="1" applyProtection="1">
      <alignment vertical="center" wrapText="1"/>
      <protection/>
    </xf>
    <xf numFmtId="4" fontId="98" fillId="35" borderId="17" xfId="53" applyNumberFormat="1" applyFont="1" applyFill="1" applyBorder="1" applyAlignment="1" applyProtection="1">
      <alignment vertical="center" wrapText="1"/>
      <protection/>
    </xf>
    <xf numFmtId="4" fontId="53" fillId="0" borderId="17" xfId="53" applyNumberFormat="1" applyBorder="1" applyAlignment="1" applyProtection="1">
      <alignment vertical="center" wrapText="1"/>
      <protection/>
    </xf>
    <xf numFmtId="187" fontId="53" fillId="0" borderId="17" xfId="53" applyNumberFormat="1" applyBorder="1" applyAlignment="1" applyProtection="1">
      <alignment vertical="center" wrapText="1"/>
      <protection/>
    </xf>
    <xf numFmtId="0" fontId="53" fillId="0" borderId="0" xfId="53" applyAlignment="1" applyProtection="1">
      <alignment vertical="center"/>
      <protection/>
    </xf>
    <xf numFmtId="0" fontId="53" fillId="0" borderId="17" xfId="53" applyBorder="1" applyProtection="1">
      <alignment/>
      <protection locked="0"/>
    </xf>
    <xf numFmtId="187" fontId="53" fillId="0" borderId="17" xfId="53" applyNumberFormat="1" applyBorder="1" applyProtection="1">
      <alignment/>
      <protection locked="0"/>
    </xf>
    <xf numFmtId="0" fontId="53" fillId="0" borderId="17" xfId="53" applyBorder="1" applyAlignment="1" applyProtection="1">
      <alignment wrapText="1"/>
      <protection locked="0"/>
    </xf>
    <xf numFmtId="4" fontId="53" fillId="0" borderId="17" xfId="53" applyNumberFormat="1" applyBorder="1" applyProtection="1">
      <alignment/>
      <protection locked="0"/>
    </xf>
    <xf numFmtId="4" fontId="53" fillId="38" borderId="17" xfId="53" applyNumberFormat="1" applyFill="1" applyBorder="1" applyProtection="1">
      <alignment/>
      <protection/>
    </xf>
    <xf numFmtId="0" fontId="53" fillId="0" borderId="17" xfId="53" applyBorder="1" applyProtection="1">
      <alignment/>
      <protection/>
    </xf>
    <xf numFmtId="0" fontId="53" fillId="0" borderId="0" xfId="53">
      <alignment/>
      <protection/>
    </xf>
    <xf numFmtId="0" fontId="53" fillId="0" borderId="75" xfId="53" applyBorder="1" applyAlignment="1" applyProtection="1">
      <alignment wrapText="1"/>
      <protection locked="0"/>
    </xf>
    <xf numFmtId="1" fontId="57" fillId="0" borderId="17" xfId="52" applyNumberFormat="1" applyFont="1" applyFill="1" applyBorder="1" applyProtection="1">
      <alignment/>
      <protection locked="0"/>
    </xf>
    <xf numFmtId="4" fontId="0" fillId="39" borderId="17" xfId="52" applyNumberFormat="1" applyFont="1" applyFill="1" applyBorder="1" applyProtection="1">
      <alignment/>
      <protection locked="0"/>
    </xf>
    <xf numFmtId="4" fontId="0" fillId="39" borderId="42" xfId="52" applyNumberFormat="1" applyFont="1" applyFill="1" applyBorder="1" applyProtection="1">
      <alignment/>
      <protection locked="0"/>
    </xf>
    <xf numFmtId="4" fontId="53" fillId="0" borderId="42" xfId="53" applyNumberFormat="1" applyBorder="1" applyProtection="1">
      <alignment/>
      <protection locked="0"/>
    </xf>
    <xf numFmtId="1" fontId="58" fillId="0" borderId="17" xfId="52" applyNumberFormat="1" applyFont="1" applyFill="1" applyBorder="1" applyProtection="1">
      <alignment/>
      <protection locked="0"/>
    </xf>
    <xf numFmtId="0" fontId="54" fillId="0" borderId="17" xfId="53" applyFont="1" applyBorder="1" applyProtection="1">
      <alignment/>
      <protection/>
    </xf>
    <xf numFmtId="187" fontId="54" fillId="0" borderId="17" xfId="53" applyNumberFormat="1" applyFont="1" applyBorder="1" applyProtection="1">
      <alignment/>
      <protection/>
    </xf>
    <xf numFmtId="0" fontId="54" fillId="0" borderId="17" xfId="53" applyFont="1" applyBorder="1" applyAlignment="1" applyProtection="1">
      <alignment wrapText="1"/>
      <protection/>
    </xf>
    <xf numFmtId="4" fontId="54" fillId="0" borderId="17" xfId="53" applyNumberFormat="1" applyFont="1" applyBorder="1" applyProtection="1">
      <alignment/>
      <protection/>
    </xf>
    <xf numFmtId="0" fontId="54" fillId="0" borderId="0" xfId="53" applyFont="1">
      <alignment/>
      <protection/>
    </xf>
    <xf numFmtId="187" fontId="53" fillId="0" borderId="0" xfId="53" applyNumberFormat="1">
      <alignment/>
      <protection/>
    </xf>
    <xf numFmtId="0" fontId="53" fillId="0" borderId="0" xfId="53" applyAlignment="1">
      <alignment wrapText="1"/>
      <protection/>
    </xf>
    <xf numFmtId="4" fontId="53" fillId="0" borderId="0" xfId="53" applyNumberFormat="1">
      <alignment/>
      <protection/>
    </xf>
    <xf numFmtId="0" fontId="98" fillId="0" borderId="0" xfId="53" applyFont="1" applyProtection="1">
      <alignment/>
      <protection/>
    </xf>
    <xf numFmtId="0" fontId="60" fillId="31" borderId="81" xfId="0" applyFont="1" applyFill="1" applyBorder="1" applyAlignment="1" applyProtection="1">
      <alignment horizontal="centerContinuous" vertical="center" wrapText="1"/>
      <protection locked="0"/>
    </xf>
    <xf numFmtId="178" fontId="127" fillId="31" borderId="0" xfId="43" applyNumberFormat="1" applyFont="1" applyFill="1" applyAlignment="1">
      <alignment horizontal="right" vertical="center"/>
    </xf>
    <xf numFmtId="175" fontId="2" fillId="40" borderId="0" xfId="43" applyNumberFormat="1" applyFont="1" applyFill="1" applyAlignment="1">
      <alignment horizontal="centerContinuous" vertical="center"/>
    </xf>
    <xf numFmtId="178" fontId="127" fillId="40" borderId="0" xfId="43" applyNumberFormat="1" applyFont="1" applyFill="1" applyAlignment="1">
      <alignment horizontal="centerContinuous" vertical="center"/>
    </xf>
    <xf numFmtId="9" fontId="127" fillId="40" borderId="0" xfId="43" applyNumberFormat="1" applyFont="1" applyFill="1" applyAlignment="1">
      <alignment horizontal="centerContinuous" vertical="center"/>
    </xf>
    <xf numFmtId="178" fontId="127" fillId="31" borderId="15" xfId="43" applyNumberFormat="1" applyFont="1" applyFill="1" applyBorder="1" applyAlignment="1">
      <alignment horizontal="center" vertical="center" wrapText="1"/>
    </xf>
    <xf numFmtId="9" fontId="127" fillId="31" borderId="27" xfId="55" applyNumberFormat="1" applyFont="1" applyFill="1" applyBorder="1" applyAlignment="1">
      <alignment horizontal="center" vertical="center" wrapText="1"/>
    </xf>
    <xf numFmtId="178" fontId="127" fillId="23" borderId="55" xfId="43" applyNumberFormat="1" applyFont="1" applyFill="1" applyBorder="1" applyAlignment="1">
      <alignment horizontal="right" vertical="center"/>
    </xf>
    <xf numFmtId="9" fontId="127" fillId="23" borderId="22" xfId="43" applyNumberFormat="1" applyFont="1" applyFill="1" applyBorder="1" applyAlignment="1">
      <alignment horizontal="right" vertical="center"/>
    </xf>
    <xf numFmtId="178" fontId="127" fillId="23" borderId="16" xfId="43" applyNumberFormat="1" applyFont="1" applyFill="1" applyBorder="1" applyAlignment="1">
      <alignment horizontal="right" vertical="center"/>
    </xf>
    <xf numFmtId="9" fontId="127" fillId="23" borderId="23" xfId="43" applyNumberFormat="1" applyFont="1" applyFill="1" applyBorder="1" applyAlignment="1">
      <alignment horizontal="right" vertical="center"/>
    </xf>
    <xf numFmtId="175" fontId="5" fillId="31" borderId="16" xfId="43" applyNumberFormat="1" applyFont="1" applyFill="1" applyBorder="1" applyAlignment="1">
      <alignment horizontal="right" vertical="center"/>
    </xf>
    <xf numFmtId="175" fontId="16" fillId="31" borderId="24" xfId="43" applyNumberFormat="1" applyFont="1" applyFill="1" applyBorder="1" applyAlignment="1">
      <alignment horizontal="right" vertical="center"/>
    </xf>
    <xf numFmtId="178" fontId="127" fillId="31" borderId="16" xfId="43" applyNumberFormat="1" applyFont="1" applyFill="1" applyBorder="1" applyAlignment="1">
      <alignment horizontal="right" vertical="center"/>
    </xf>
    <xf numFmtId="9" fontId="127" fillId="31" borderId="23" xfId="43" applyNumberFormat="1" applyFont="1" applyFill="1" applyBorder="1" applyAlignment="1">
      <alignment horizontal="right" vertical="center"/>
    </xf>
    <xf numFmtId="178" fontId="127" fillId="31" borderId="63" xfId="43" applyNumberFormat="1" applyFont="1" applyFill="1" applyBorder="1" applyAlignment="1">
      <alignment horizontal="right" vertical="center"/>
    </xf>
    <xf numFmtId="9" fontId="127" fillId="31" borderId="27" xfId="43" applyNumberFormat="1" applyFont="1" applyFill="1" applyBorder="1" applyAlignment="1">
      <alignment horizontal="right" vertical="center"/>
    </xf>
    <xf numFmtId="178" fontId="127" fillId="23" borderId="40" xfId="43" applyNumberFormat="1" applyFont="1" applyFill="1" applyBorder="1" applyAlignment="1">
      <alignment horizontal="right" vertical="center"/>
    </xf>
    <xf numFmtId="9" fontId="127" fillId="23" borderId="37" xfId="43" applyNumberFormat="1" applyFont="1" applyFill="1" applyBorder="1" applyAlignment="1">
      <alignment horizontal="right" vertical="center"/>
    </xf>
    <xf numFmtId="178" fontId="127" fillId="31" borderId="27" xfId="43" applyNumberFormat="1" applyFont="1" applyFill="1" applyBorder="1" applyAlignment="1">
      <alignment horizontal="center" vertical="center" wrapText="1"/>
    </xf>
    <xf numFmtId="9" fontId="127" fillId="31" borderId="27" xfId="43" applyNumberFormat="1" applyFont="1" applyFill="1" applyBorder="1" applyAlignment="1">
      <alignment horizontal="center" vertical="center" wrapText="1"/>
    </xf>
    <xf numFmtId="175" fontId="2" fillId="35" borderId="17" xfId="43" applyNumberFormat="1" applyFont="1" applyFill="1" applyBorder="1" applyAlignment="1" applyProtection="1">
      <alignment horizontal="right" vertical="center"/>
      <protection locked="0"/>
    </xf>
    <xf numFmtId="175" fontId="2" fillId="35" borderId="42" xfId="43" applyNumberFormat="1" applyFont="1" applyFill="1" applyBorder="1" applyAlignment="1" applyProtection="1">
      <alignment horizontal="right" vertical="center"/>
      <protection locked="0"/>
    </xf>
    <xf numFmtId="175" fontId="2" fillId="35" borderId="24" xfId="43" applyNumberFormat="1" applyFont="1" applyFill="1" applyBorder="1" applyAlignment="1" applyProtection="1">
      <alignment horizontal="right" vertical="center"/>
      <protection locked="0"/>
    </xf>
    <xf numFmtId="175" fontId="2" fillId="35" borderId="47" xfId="43" applyNumberFormat="1" applyFont="1" applyFill="1" applyBorder="1" applyAlignment="1" applyProtection="1">
      <alignment horizontal="right" vertical="center"/>
      <protection locked="0"/>
    </xf>
    <xf numFmtId="175" fontId="2" fillId="35" borderId="48" xfId="43" applyNumberFormat="1" applyFont="1" applyFill="1" applyBorder="1" applyAlignment="1" applyProtection="1">
      <alignment horizontal="right" vertical="center"/>
      <protection locked="0"/>
    </xf>
    <xf numFmtId="175" fontId="18" fillId="31" borderId="0" xfId="43" applyNumberFormat="1" applyFont="1" applyFill="1" applyAlignment="1">
      <alignment horizontal="right" vertical="center"/>
    </xf>
    <xf numFmtId="175" fontId="5" fillId="0" borderId="24" xfId="43" applyNumberFormat="1" applyFont="1" applyFill="1" applyBorder="1" applyAlignment="1">
      <alignment horizontal="right" vertical="center"/>
    </xf>
    <xf numFmtId="175" fontId="15" fillId="31" borderId="63" xfId="43" applyNumberFormat="1" applyFont="1" applyFill="1" applyBorder="1" applyAlignment="1">
      <alignment horizontal="right" vertical="center"/>
    </xf>
    <xf numFmtId="175" fontId="15" fillId="31" borderId="44" xfId="43" applyNumberFormat="1" applyFont="1" applyFill="1" applyBorder="1" applyAlignment="1">
      <alignment horizontal="right" vertical="center"/>
    </xf>
    <xf numFmtId="0" fontId="14" fillId="41" borderId="36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42" fontId="128" fillId="41" borderId="36" xfId="0" applyNumberFormat="1" applyFont="1" applyFill="1" applyBorder="1" applyAlignment="1" applyProtection="1">
      <alignment vertical="center"/>
      <protection/>
    </xf>
    <xf numFmtId="44" fontId="16" fillId="31" borderId="23" xfId="49" applyFont="1" applyFill="1" applyBorder="1" applyAlignment="1">
      <alignment horizontal="right" vertical="center"/>
    </xf>
    <xf numFmtId="175" fontId="17" fillId="31" borderId="44" xfId="43" applyNumberFormat="1" applyFont="1" applyFill="1" applyBorder="1" applyAlignment="1">
      <alignment horizontal="right" vertical="center"/>
    </xf>
    <xf numFmtId="9" fontId="127" fillId="31" borderId="24" xfId="43" applyNumberFormat="1" applyFont="1" applyFill="1" applyBorder="1" applyAlignment="1">
      <alignment horizontal="right" vertical="center"/>
    </xf>
    <xf numFmtId="178" fontId="127" fillId="31" borderId="19" xfId="43" applyNumberFormat="1" applyFont="1" applyFill="1" applyBorder="1" applyAlignment="1">
      <alignment horizontal="right" vertical="center"/>
    </xf>
    <xf numFmtId="178" fontId="127" fillId="31" borderId="44" xfId="43" applyNumberFormat="1" applyFont="1" applyFill="1" applyBorder="1" applyAlignment="1">
      <alignment horizontal="right" vertical="center"/>
    </xf>
    <xf numFmtId="175" fontId="16" fillId="31" borderId="48" xfId="43" applyNumberFormat="1" applyFont="1" applyFill="1" applyBorder="1" applyAlignment="1">
      <alignment horizontal="right" vertical="center"/>
    </xf>
    <xf numFmtId="1" fontId="49" fillId="31" borderId="44" xfId="43" applyNumberFormat="1" applyFont="1" applyFill="1" applyBorder="1" applyAlignment="1">
      <alignment horizontal="right" vertical="center"/>
    </xf>
    <xf numFmtId="0" fontId="13" fillId="31" borderId="0" xfId="0" applyFont="1" applyFill="1" applyBorder="1" applyAlignment="1">
      <alignment horizontal="center" vertical="center" wrapText="1"/>
    </xf>
    <xf numFmtId="0" fontId="7" fillId="31" borderId="0" xfId="0" applyFont="1" applyFill="1" applyBorder="1" applyAlignment="1">
      <alignment horizontal="center" vertical="center"/>
    </xf>
    <xf numFmtId="0" fontId="0" fillId="0" borderId="80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11" fillId="31" borderId="63" xfId="0" applyFont="1" applyFill="1" applyBorder="1" applyAlignment="1">
      <alignment horizontal="center" vertical="center"/>
    </xf>
    <xf numFmtId="0" fontId="11" fillId="31" borderId="15" xfId="0" applyFont="1" applyFill="1" applyBorder="1" applyAlignment="1">
      <alignment horizontal="center" vertical="center"/>
    </xf>
    <xf numFmtId="0" fontId="11" fillId="31" borderId="27" xfId="0" applyFont="1" applyFill="1" applyBorder="1" applyAlignment="1">
      <alignment horizontal="center" vertical="center"/>
    </xf>
    <xf numFmtId="0" fontId="14" fillId="31" borderId="17" xfId="0" applyFont="1" applyFill="1" applyBorder="1" applyAlignment="1">
      <alignment horizontal="left" vertical="center"/>
    </xf>
    <xf numFmtId="0" fontId="14" fillId="31" borderId="23" xfId="0" applyFont="1" applyFill="1" applyBorder="1" applyAlignment="1">
      <alignment horizontal="left" vertical="center"/>
    </xf>
    <xf numFmtId="0" fontId="2" fillId="31" borderId="21" xfId="0" applyFont="1" applyFill="1" applyBorder="1" applyAlignment="1">
      <alignment horizontal="left" vertical="center"/>
    </xf>
    <xf numFmtId="0" fontId="2" fillId="31" borderId="22" xfId="0" applyFont="1" applyFill="1" applyBorder="1" applyAlignment="1">
      <alignment horizontal="left" vertical="center"/>
    </xf>
    <xf numFmtId="0" fontId="62" fillId="41" borderId="75" xfId="0" applyFont="1" applyFill="1" applyBorder="1" applyAlignment="1" applyProtection="1">
      <alignment horizontal="left" vertical="center" wrapText="1"/>
      <protection/>
    </xf>
    <xf numFmtId="0" fontId="62" fillId="41" borderId="25" xfId="0" applyFont="1" applyFill="1" applyBorder="1" applyAlignment="1" applyProtection="1">
      <alignment horizontal="left" vertical="center" wrapText="1"/>
      <protection/>
    </xf>
    <xf numFmtId="0" fontId="62" fillId="41" borderId="42" xfId="0" applyFont="1" applyFill="1" applyBorder="1" applyAlignment="1" applyProtection="1">
      <alignment horizontal="left" vertical="center" wrapText="1"/>
      <protection/>
    </xf>
    <xf numFmtId="0" fontId="14" fillId="41" borderId="75" xfId="0" applyFont="1" applyFill="1" applyBorder="1" applyAlignment="1" applyProtection="1">
      <alignment vertical="center" wrapText="1"/>
      <protection/>
    </xf>
    <xf numFmtId="0" fontId="14" fillId="41" borderId="25" xfId="0" applyFont="1" applyFill="1" applyBorder="1" applyAlignment="1" applyProtection="1">
      <alignment vertical="center" wrapText="1"/>
      <protection/>
    </xf>
    <xf numFmtId="0" fontId="14" fillId="41" borderId="42" xfId="0" applyFont="1" applyFill="1" applyBorder="1" applyAlignment="1" applyProtection="1">
      <alignment vertical="center" wrapText="1"/>
      <protection/>
    </xf>
    <xf numFmtId="0" fontId="59" fillId="31" borderId="59" xfId="0" applyFont="1" applyFill="1" applyBorder="1" applyAlignment="1" applyProtection="1">
      <alignment horizontal="left" vertical="center" wrapText="1"/>
      <protection locked="0"/>
    </xf>
    <xf numFmtId="0" fontId="59" fillId="31" borderId="71" xfId="0" applyFont="1" applyFill="1" applyBorder="1" applyAlignment="1" applyProtection="1">
      <alignment horizontal="left" vertical="center" wrapText="1"/>
      <protection locked="0"/>
    </xf>
    <xf numFmtId="0" fontId="61" fillId="0" borderId="29" xfId="0" applyFont="1" applyFill="1" applyBorder="1" applyAlignment="1">
      <alignment horizontal="left" vertical="center"/>
    </xf>
    <xf numFmtId="0" fontId="61" fillId="0" borderId="31" xfId="0" applyFont="1" applyFill="1" applyBorder="1" applyAlignment="1">
      <alignment horizontal="left" vertical="center"/>
    </xf>
    <xf numFmtId="0" fontId="61" fillId="0" borderId="30" xfId="0" applyFont="1" applyFill="1" applyBorder="1" applyAlignment="1">
      <alignment horizontal="left" vertical="center"/>
    </xf>
    <xf numFmtId="0" fontId="129" fillId="0" borderId="29" xfId="0" applyFont="1" applyFill="1" applyBorder="1" applyAlignment="1" applyProtection="1">
      <alignment horizontal="left" vertical="center"/>
      <protection/>
    </xf>
    <xf numFmtId="0" fontId="129" fillId="0" borderId="31" xfId="0" applyFont="1" applyFill="1" applyBorder="1" applyAlignment="1" applyProtection="1">
      <alignment horizontal="left" vertical="center"/>
      <protection/>
    </xf>
    <xf numFmtId="0" fontId="129" fillId="0" borderId="30" xfId="0" applyFont="1" applyFill="1" applyBorder="1" applyAlignment="1" applyProtection="1">
      <alignment horizontal="left" vertical="center"/>
      <protection/>
    </xf>
    <xf numFmtId="0" fontId="62" fillId="41" borderId="36" xfId="0" applyFont="1" applyFill="1" applyBorder="1" applyAlignment="1" applyProtection="1">
      <alignment horizontal="left" vertical="center" wrapText="1"/>
      <protection/>
    </xf>
    <xf numFmtId="0" fontId="62" fillId="41" borderId="36" xfId="0" applyFont="1" applyFill="1" applyBorder="1" applyAlignment="1" applyProtection="1">
      <alignment horizontal="left" vertical="center"/>
      <protection/>
    </xf>
    <xf numFmtId="0" fontId="62" fillId="41" borderId="73" xfId="0" applyFont="1" applyFill="1" applyBorder="1" applyAlignment="1" applyProtection="1">
      <alignment horizontal="left" vertical="center" wrapText="1"/>
      <protection/>
    </xf>
    <xf numFmtId="0" fontId="62" fillId="41" borderId="65" xfId="0" applyFont="1" applyFill="1" applyBorder="1" applyAlignment="1" applyProtection="1">
      <alignment horizontal="left" vertical="center" wrapText="1"/>
      <protection/>
    </xf>
    <xf numFmtId="0" fontId="62" fillId="41" borderId="41" xfId="0" applyFont="1" applyFill="1" applyBorder="1" applyAlignment="1" applyProtection="1">
      <alignment horizontal="left" vertical="center" wrapText="1"/>
      <protection/>
    </xf>
    <xf numFmtId="0" fontId="14" fillId="41" borderId="73" xfId="0" applyFont="1" applyFill="1" applyBorder="1" applyAlignment="1" applyProtection="1">
      <alignment horizontal="left" vertical="center" wrapText="1"/>
      <protection/>
    </xf>
    <xf numFmtId="0" fontId="51" fillId="31" borderId="66" xfId="0" applyFont="1" applyFill="1" applyBorder="1" applyAlignment="1" applyProtection="1">
      <alignment horizontal="left" vertical="center" wrapText="1"/>
      <protection locked="0"/>
    </xf>
    <xf numFmtId="0" fontId="51" fillId="31" borderId="83" xfId="0" applyFont="1" applyFill="1" applyBorder="1" applyAlignment="1" applyProtection="1">
      <alignment horizontal="left" vertical="center" wrapText="1"/>
      <protection locked="0"/>
    </xf>
    <xf numFmtId="0" fontId="114" fillId="31" borderId="31" xfId="0" applyFont="1" applyFill="1" applyBorder="1" applyAlignment="1">
      <alignment horizontal="center" vertical="center"/>
    </xf>
    <xf numFmtId="175" fontId="2" fillId="31" borderId="75" xfId="43" applyNumberFormat="1" applyFont="1" applyFill="1" applyBorder="1" applyAlignment="1">
      <alignment horizontal="center" vertical="center" wrapText="1"/>
    </xf>
    <xf numFmtId="175" fontId="2" fillId="31" borderId="25" xfId="43" applyNumberFormat="1" applyFont="1" applyFill="1" applyBorder="1" applyAlignment="1">
      <alignment horizontal="center" vertical="center" wrapText="1"/>
    </xf>
    <xf numFmtId="175" fontId="2" fillId="31" borderId="42" xfId="43" applyNumberFormat="1" applyFont="1" applyFill="1" applyBorder="1" applyAlignment="1">
      <alignment horizontal="center" vertical="center" wrapText="1"/>
    </xf>
    <xf numFmtId="0" fontId="3" fillId="31" borderId="66" xfId="0" applyFont="1" applyFill="1" applyBorder="1" applyAlignment="1">
      <alignment horizontal="center" vertical="center"/>
    </xf>
    <xf numFmtId="0" fontId="3" fillId="31" borderId="64" xfId="0" applyFont="1" applyFill="1" applyBorder="1" applyAlignment="1">
      <alignment horizontal="center" vertical="center"/>
    </xf>
    <xf numFmtId="0" fontId="3" fillId="31" borderId="83" xfId="0" applyFont="1" applyFill="1" applyBorder="1" applyAlignment="1">
      <alignment horizontal="center" vertical="center"/>
    </xf>
    <xf numFmtId="0" fontId="2" fillId="31" borderId="16" xfId="0" applyFont="1" applyFill="1" applyBorder="1" applyAlignment="1">
      <alignment vertical="center"/>
    </xf>
    <xf numFmtId="0" fontId="2" fillId="31" borderId="17" xfId="0" applyFont="1" applyFill="1" applyBorder="1" applyAlignment="1">
      <alignment vertical="center"/>
    </xf>
    <xf numFmtId="0" fontId="17" fillId="31" borderId="29" xfId="0" applyFont="1" applyFill="1" applyBorder="1" applyAlignment="1">
      <alignment horizontal="left" vertical="center"/>
    </xf>
    <xf numFmtId="0" fontId="17" fillId="31" borderId="31" xfId="0" applyFont="1" applyFill="1" applyBorder="1" applyAlignment="1">
      <alignment horizontal="left" vertical="center"/>
    </xf>
    <xf numFmtId="0" fontId="18" fillId="31" borderId="31" xfId="0" applyFont="1" applyFill="1" applyBorder="1" applyAlignment="1">
      <alignment horizontal="left" vertical="center"/>
    </xf>
    <xf numFmtId="0" fontId="18" fillId="31" borderId="68" xfId="0" applyFont="1" applyFill="1" applyBorder="1" applyAlignment="1">
      <alignment horizontal="left" vertical="center"/>
    </xf>
    <xf numFmtId="0" fontId="2" fillId="31" borderId="75" xfId="0" applyFont="1" applyFill="1" applyBorder="1" applyAlignment="1">
      <alignment horizontal="center" vertical="center" wrapText="1"/>
    </xf>
    <xf numFmtId="0" fontId="2" fillId="31" borderId="42" xfId="0" applyFont="1" applyFill="1" applyBorder="1" applyAlignment="1">
      <alignment horizontal="center" vertical="center" wrapText="1"/>
    </xf>
    <xf numFmtId="0" fontId="13" fillId="31" borderId="63" xfId="0" applyFont="1" applyFill="1" applyBorder="1" applyAlignment="1">
      <alignment vertical="center"/>
    </xf>
    <xf numFmtId="0" fontId="13" fillId="31" borderId="15" xfId="0" applyFont="1" applyFill="1" applyBorder="1" applyAlignment="1">
      <alignment vertical="center"/>
    </xf>
    <xf numFmtId="0" fontId="17" fillId="31" borderId="63" xfId="0" applyFont="1" applyFill="1" applyBorder="1" applyAlignment="1">
      <alignment horizontal="left" vertical="center" wrapText="1"/>
    </xf>
    <xf numFmtId="0" fontId="18" fillId="31" borderId="15" xfId="0" applyFont="1" applyFill="1" applyBorder="1" applyAlignment="1">
      <alignment vertical="center"/>
    </xf>
    <xf numFmtId="0" fontId="18" fillId="31" borderId="15" xfId="0" applyFont="1" applyFill="1" applyBorder="1" applyAlignment="1">
      <alignment horizontal="left" vertical="center" wrapText="1"/>
    </xf>
    <xf numFmtId="0" fontId="17" fillId="31" borderId="29" xfId="0" applyFont="1" applyFill="1" applyBorder="1" applyAlignment="1">
      <alignment horizontal="left" vertical="center" wrapText="1"/>
    </xf>
    <xf numFmtId="0" fontId="15" fillId="31" borderId="29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 wrapText="1"/>
    </xf>
    <xf numFmtId="175" fontId="130" fillId="40" borderId="0" xfId="43" applyNumberFormat="1" applyFont="1" applyFill="1" applyAlignment="1">
      <alignment horizontal="centerContinuous" vertical="center"/>
    </xf>
    <xf numFmtId="175" fontId="3" fillId="40" borderId="0" xfId="43" applyNumberFormat="1" applyFont="1" applyFill="1" applyAlignment="1">
      <alignment horizontal="center" vertical="center"/>
    </xf>
    <xf numFmtId="175" fontId="130" fillId="40" borderId="0" xfId="43" applyNumberFormat="1" applyFont="1" applyFill="1" applyAlignment="1">
      <alignment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3" xfId="52"/>
    <cellStyle name="Normal_bilan financier ACO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showRowColHeaders="0" tabSelected="1" zoomScale="89" zoomScaleNormal="89" workbookViewId="0" topLeftCell="A1">
      <selection activeCell="D34" sqref="D34"/>
    </sheetView>
  </sheetViews>
  <sheetFormatPr defaultColWidth="11.00390625" defaultRowHeight="11.25"/>
  <cols>
    <col min="1" max="1" width="27.125" style="1" customWidth="1"/>
    <col min="2" max="2" width="11.00390625" style="1" customWidth="1"/>
    <col min="3" max="3" width="27.375" style="1" customWidth="1"/>
    <col min="4" max="16384" width="11.00390625" style="1" customWidth="1"/>
  </cols>
  <sheetData>
    <row r="1" spans="1:4" ht="11.25">
      <c r="A1" s="226" t="s">
        <v>94</v>
      </c>
      <c r="B1" s="227"/>
      <c r="C1" s="227"/>
      <c r="D1" s="227"/>
    </row>
    <row r="2" spans="1:5" ht="12" thickBot="1">
      <c r="A2" s="739" t="s">
        <v>95</v>
      </c>
      <c r="B2" s="740"/>
      <c r="C2" s="740"/>
      <c r="D2" s="228"/>
      <c r="E2" s="12"/>
    </row>
    <row r="3" spans="1:5" ht="13.5">
      <c r="A3" s="208" t="s">
        <v>12</v>
      </c>
      <c r="B3" s="749"/>
      <c r="C3" s="749"/>
      <c r="D3" s="750"/>
      <c r="E3" s="12"/>
    </row>
    <row r="4" spans="1:5" ht="13.5">
      <c r="A4" s="209" t="s">
        <v>11</v>
      </c>
      <c r="B4" s="747"/>
      <c r="C4" s="747"/>
      <c r="D4" s="748"/>
      <c r="E4" s="39"/>
    </row>
    <row r="5" spans="1:5" ht="12" thickBot="1">
      <c r="A5" s="210" t="s">
        <v>62</v>
      </c>
      <c r="B5" s="741"/>
      <c r="C5" s="742"/>
      <c r="D5" s="743"/>
      <c r="E5" s="39"/>
    </row>
    <row r="6" spans="1:5" ht="12" thickBot="1">
      <c r="A6" s="744" t="s">
        <v>174</v>
      </c>
      <c r="B6" s="745"/>
      <c r="C6" s="745"/>
      <c r="D6" s="746"/>
      <c r="E6" s="40"/>
    </row>
    <row r="7" spans="1:5" ht="11.25">
      <c r="A7" s="211" t="s">
        <v>63</v>
      </c>
      <c r="B7" s="212" t="s">
        <v>64</v>
      </c>
      <c r="C7" s="211" t="s">
        <v>65</v>
      </c>
      <c r="D7" s="213" t="s">
        <v>64</v>
      </c>
      <c r="E7" s="40"/>
    </row>
    <row r="8" spans="1:5" ht="12" thickBot="1">
      <c r="A8" s="68" t="s">
        <v>66</v>
      </c>
      <c r="B8" s="214" t="s">
        <v>175</v>
      </c>
      <c r="C8" s="215" t="s">
        <v>66</v>
      </c>
      <c r="D8" s="2" t="s">
        <v>175</v>
      </c>
      <c r="E8" s="40"/>
    </row>
    <row r="9" spans="1:5" ht="23.25" thickBot="1">
      <c r="A9" s="3" t="s">
        <v>67</v>
      </c>
      <c r="B9" s="216"/>
      <c r="C9" s="217" t="s">
        <v>68</v>
      </c>
      <c r="D9" s="5"/>
      <c r="E9" s="40"/>
    </row>
    <row r="10" spans="1:5" ht="35.25">
      <c r="A10" s="4" t="s">
        <v>69</v>
      </c>
      <c r="B10" s="44"/>
      <c r="C10" s="45" t="s">
        <v>70</v>
      </c>
      <c r="D10" s="8"/>
      <c r="E10" s="40"/>
    </row>
    <row r="11" spans="1:5" ht="11.25">
      <c r="A11" s="69" t="s">
        <v>71</v>
      </c>
      <c r="B11" s="218"/>
      <c r="C11" s="219" t="s">
        <v>3</v>
      </c>
      <c r="D11" s="6"/>
      <c r="E11" s="40"/>
    </row>
    <row r="12" spans="1:5" ht="11.25">
      <c r="A12" s="69" t="s">
        <v>72</v>
      </c>
      <c r="B12" s="218"/>
      <c r="C12" s="219" t="s">
        <v>3</v>
      </c>
      <c r="D12" s="6"/>
      <c r="E12" s="40"/>
    </row>
    <row r="13" spans="1:5" ht="11.25">
      <c r="A13" s="69" t="s">
        <v>73</v>
      </c>
      <c r="B13" s="218"/>
      <c r="C13" s="219" t="s">
        <v>3</v>
      </c>
      <c r="D13" s="6"/>
      <c r="E13" s="40"/>
    </row>
    <row r="14" spans="1:5" ht="11.25">
      <c r="A14" s="69" t="s">
        <v>3</v>
      </c>
      <c r="B14" s="218"/>
      <c r="C14" s="219" t="s">
        <v>3</v>
      </c>
      <c r="D14" s="6"/>
      <c r="E14" s="40"/>
    </row>
    <row r="15" spans="1:5" ht="11.25">
      <c r="A15" s="69" t="s">
        <v>3</v>
      </c>
      <c r="B15" s="218"/>
      <c r="C15" s="219" t="s">
        <v>3</v>
      </c>
      <c r="D15" s="6"/>
      <c r="E15" s="40"/>
    </row>
    <row r="16" spans="1:5" ht="11.25">
      <c r="A16" s="69" t="s">
        <v>3</v>
      </c>
      <c r="B16" s="218"/>
      <c r="C16" s="219" t="s">
        <v>3</v>
      </c>
      <c r="D16" s="6"/>
      <c r="E16" s="40"/>
    </row>
    <row r="17" spans="1:5" ht="11.25">
      <c r="A17" s="69" t="s">
        <v>3</v>
      </c>
      <c r="B17" s="218"/>
      <c r="C17" s="219" t="s">
        <v>3</v>
      </c>
      <c r="D17" s="6"/>
      <c r="E17" s="40"/>
    </row>
    <row r="18" spans="1:5" ht="11.25">
      <c r="A18" s="69" t="s">
        <v>3</v>
      </c>
      <c r="B18" s="218"/>
      <c r="C18" s="219" t="s">
        <v>3</v>
      </c>
      <c r="D18" s="7"/>
      <c r="E18" s="40"/>
    </row>
    <row r="19" spans="1:5" ht="12" thickBot="1">
      <c r="A19" s="77" t="s">
        <v>74</v>
      </c>
      <c r="B19" s="42"/>
      <c r="C19" s="76" t="s">
        <v>75</v>
      </c>
      <c r="D19" s="42">
        <f>SUM(D11:D18)</f>
        <v>0</v>
      </c>
      <c r="E19" s="40"/>
    </row>
    <row r="20" spans="1:5" ht="35.25">
      <c r="A20" s="4" t="s">
        <v>76</v>
      </c>
      <c r="B20" s="44"/>
      <c r="C20" s="45" t="s">
        <v>178</v>
      </c>
      <c r="D20" s="71"/>
      <c r="E20" s="40"/>
    </row>
    <row r="21" spans="1:5" ht="22.5">
      <c r="A21" s="69" t="s">
        <v>77</v>
      </c>
      <c r="B21" s="218"/>
      <c r="C21" s="219" t="s">
        <v>182</v>
      </c>
      <c r="D21" s="72"/>
      <c r="E21" s="145" t="s">
        <v>177</v>
      </c>
    </row>
    <row r="22" spans="1:5" ht="11.25">
      <c r="A22" s="69" t="s">
        <v>78</v>
      </c>
      <c r="B22" s="218"/>
      <c r="C22" s="219" t="s">
        <v>3</v>
      </c>
      <c r="D22" s="73"/>
      <c r="E22" s="40"/>
    </row>
    <row r="23" spans="1:5" ht="11.25">
      <c r="A23" s="69" t="s">
        <v>79</v>
      </c>
      <c r="B23" s="218"/>
      <c r="C23" s="219" t="s">
        <v>3</v>
      </c>
      <c r="D23" s="73"/>
      <c r="E23" s="40"/>
    </row>
    <row r="24" spans="1:5" ht="11.25">
      <c r="A24" s="69" t="s">
        <v>3</v>
      </c>
      <c r="B24" s="218"/>
      <c r="C24" s="219" t="s">
        <v>3</v>
      </c>
      <c r="D24" s="73"/>
      <c r="E24" s="40"/>
    </row>
    <row r="25" spans="1:5" ht="11.25">
      <c r="A25" s="69" t="s">
        <v>3</v>
      </c>
      <c r="B25" s="218"/>
      <c r="C25" s="219" t="s">
        <v>3</v>
      </c>
      <c r="D25" s="73"/>
      <c r="E25" s="40"/>
    </row>
    <row r="26" spans="1:5" ht="11.25">
      <c r="A26" s="69" t="s">
        <v>3</v>
      </c>
      <c r="B26" s="218"/>
      <c r="C26" s="219" t="s">
        <v>3</v>
      </c>
      <c r="D26" s="73"/>
      <c r="E26" s="40"/>
    </row>
    <row r="27" spans="1:5" ht="11.25">
      <c r="A27" s="69" t="s">
        <v>3</v>
      </c>
      <c r="B27" s="218"/>
      <c r="C27" s="219" t="s">
        <v>3</v>
      </c>
      <c r="D27" s="74"/>
      <c r="E27" s="40"/>
    </row>
    <row r="28" spans="1:5" ht="12" thickBot="1">
      <c r="A28" s="69" t="s">
        <v>80</v>
      </c>
      <c r="B28" s="218"/>
      <c r="C28" s="76" t="s">
        <v>81</v>
      </c>
      <c r="D28" s="75">
        <f>SUM(D21:D27)</f>
        <v>0</v>
      </c>
      <c r="E28" s="40"/>
    </row>
    <row r="29" spans="1:5" ht="12" thickBot="1">
      <c r="A29" s="70" t="s">
        <v>6</v>
      </c>
      <c r="B29" s="216"/>
      <c r="C29" s="220" t="s">
        <v>82</v>
      </c>
      <c r="D29" s="42">
        <f>+D28+D19</f>
        <v>0</v>
      </c>
      <c r="E29" s="40"/>
    </row>
    <row r="30" spans="1:5" ht="11.25">
      <c r="A30" s="4" t="s">
        <v>83</v>
      </c>
      <c r="B30" s="218"/>
      <c r="C30" s="221" t="s">
        <v>84</v>
      </c>
      <c r="D30" s="6"/>
      <c r="E30" s="40"/>
    </row>
    <row r="31" spans="1:5" ht="11.25">
      <c r="A31" s="77" t="s">
        <v>45</v>
      </c>
      <c r="B31" s="222"/>
      <c r="C31" s="223" t="s">
        <v>85</v>
      </c>
      <c r="D31" s="78"/>
      <c r="E31" s="40"/>
    </row>
    <row r="32" spans="1:5" ht="11.25">
      <c r="A32" s="77" t="s">
        <v>86</v>
      </c>
      <c r="B32" s="222"/>
      <c r="C32" s="77" t="s">
        <v>87</v>
      </c>
      <c r="D32" s="78"/>
      <c r="E32" s="40"/>
    </row>
    <row r="33" spans="1:5" ht="12" thickBot="1">
      <c r="A33" s="3" t="s">
        <v>88</v>
      </c>
      <c r="B33" s="216"/>
      <c r="C33" s="3" t="s">
        <v>89</v>
      </c>
      <c r="D33" s="5"/>
      <c r="E33" s="40"/>
    </row>
    <row r="34" spans="1:5" ht="12" thickBot="1">
      <c r="A34" s="43" t="s">
        <v>90</v>
      </c>
      <c r="B34" s="224">
        <f>SUM(B9:B33)</f>
        <v>0</v>
      </c>
      <c r="C34" s="220" t="s">
        <v>91</v>
      </c>
      <c r="D34" s="42">
        <f>+D9+D29+D30+D31+D32+D33</f>
        <v>0</v>
      </c>
      <c r="E34" s="40"/>
    </row>
    <row r="35" spans="1:5" ht="12" thickBot="1">
      <c r="A35" s="43" t="s">
        <v>92</v>
      </c>
      <c r="B35" s="225">
        <f>IF(D34&gt;B34,D34-B34,"")</f>
      </c>
      <c r="C35" s="220" t="s">
        <v>93</v>
      </c>
      <c r="D35" s="42">
        <f>+IF(B34&gt;D34,B34-D34,"")</f>
      </c>
      <c r="E35" s="40"/>
    </row>
    <row r="38" ht="12">
      <c r="A38" s="41" t="s">
        <v>176</v>
      </c>
    </row>
  </sheetData>
  <sheetProtection/>
  <mergeCells count="5">
    <mergeCell ref="A2:C2"/>
    <mergeCell ref="B5:D5"/>
    <mergeCell ref="A6:D6"/>
    <mergeCell ref="B4:D4"/>
    <mergeCell ref="B3:D3"/>
  </mergeCells>
  <printOptions horizontalCentered="1" verticalCentered="1"/>
  <pageMargins left="0.15748031496063" right="0.15748031496063" top="0.393700787401575" bottom="0.47244094488189" header="0.236220472440945" footer="0.196850393700787"/>
  <pageSetup fitToHeight="1" fitToWidth="1" horizontalDpi="600" verticalDpi="600" orientation="portrait" paperSize="9" scale="70" r:id="rId1"/>
  <headerFooter scaleWithDoc="0" alignWithMargins="0">
    <oddHeader>&amp;L&amp;K000000Call for proposals&amp;C&amp;K000000Pafao 2021&amp;R&amp;K000000CFSI - Fondation de France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74"/>
  <sheetViews>
    <sheetView zoomScale="75" zoomScaleNormal="75" zoomScaleSheetLayoutView="100" zoomScalePageLayoutView="0" workbookViewId="0" topLeftCell="A1">
      <pane xSplit="3" ySplit="6" topLeftCell="M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M3" sqref="AM3"/>
    </sheetView>
  </sheetViews>
  <sheetFormatPr defaultColWidth="11.00390625" defaultRowHeight="11.25"/>
  <cols>
    <col min="1" max="1" width="5.125" style="616" bestFit="1" customWidth="1"/>
    <col min="2" max="2" width="33.375" style="588" customWidth="1"/>
    <col min="3" max="3" width="34.125" style="259" customWidth="1"/>
    <col min="4" max="4" width="16.875" style="259" customWidth="1"/>
    <col min="5" max="5" width="11.625" style="259" bestFit="1" customWidth="1"/>
    <col min="6" max="6" width="10.875" style="589" customWidth="1"/>
    <col min="7" max="7" width="11.125" style="589" bestFit="1" customWidth="1"/>
    <col min="8" max="8" width="1.12109375" style="590" customWidth="1"/>
    <col min="9" max="12" width="10.00390625" style="589" customWidth="1"/>
    <col min="13" max="13" width="11.125" style="589" customWidth="1"/>
    <col min="14" max="14" width="10.875" style="591" bestFit="1" customWidth="1"/>
    <col min="15" max="15" width="1.4921875" style="592" customWidth="1"/>
    <col min="16" max="16" width="5.125" style="641" bestFit="1" customWidth="1"/>
    <col min="17" max="17" width="34.125" style="593" customWidth="1"/>
    <col min="18" max="18" width="14.625" style="593" customWidth="1"/>
    <col min="19" max="19" width="8.625" style="593" customWidth="1"/>
    <col min="20" max="20" width="10.875" style="593" customWidth="1"/>
    <col min="21" max="21" width="9.00390625" style="593" bestFit="1" customWidth="1"/>
    <col min="22" max="22" width="1.12109375" style="594" customWidth="1"/>
    <col min="23" max="26" width="8.125" style="593" bestFit="1" customWidth="1"/>
    <col min="27" max="27" width="9.625" style="593" bestFit="1" customWidth="1"/>
    <col min="28" max="28" width="9.625" style="595" customWidth="1"/>
    <col min="29" max="29" width="11.00390625" style="259" customWidth="1"/>
    <col min="30" max="36" width="11.00390625" style="9" hidden="1" customWidth="1"/>
    <col min="37" max="16384" width="11.00390625" style="259" customWidth="1"/>
  </cols>
  <sheetData>
    <row r="1" spans="1:39" ht="52.5" customHeight="1" thickBot="1">
      <c r="A1" s="757" t="s">
        <v>165</v>
      </c>
      <c r="B1" s="757"/>
      <c r="C1" s="758"/>
      <c r="D1" s="699" t="s">
        <v>95</v>
      </c>
      <c r="E1" s="617"/>
      <c r="F1" s="617"/>
      <c r="G1" s="618"/>
      <c r="H1" s="242"/>
      <c r="I1" s="619" t="s">
        <v>96</v>
      </c>
      <c r="J1" s="620"/>
      <c r="K1" s="620"/>
      <c r="L1" s="621"/>
      <c r="M1" s="536" t="s">
        <v>181</v>
      </c>
      <c r="N1" s="570"/>
      <c r="O1" s="571"/>
      <c r="P1" s="625" t="s">
        <v>97</v>
      </c>
      <c r="Q1" s="544"/>
      <c r="R1" s="544"/>
      <c r="S1" s="544"/>
      <c r="T1" s="544"/>
      <c r="U1" s="545"/>
      <c r="V1" s="406"/>
      <c r="W1" s="651" t="s">
        <v>98</v>
      </c>
      <c r="X1" s="652"/>
      <c r="Y1" s="652"/>
      <c r="Z1" s="652"/>
      <c r="AA1" s="652"/>
      <c r="AB1" s="653"/>
      <c r="AC1" s="258"/>
      <c r="AK1" s="258"/>
      <c r="AL1" s="258"/>
      <c r="AM1" s="258"/>
    </row>
    <row r="2" spans="1:39" ht="49.5" customHeight="1" thickBot="1">
      <c r="A2" s="771" t="s">
        <v>99</v>
      </c>
      <c r="B2" s="772"/>
      <c r="C2" s="524"/>
      <c r="D2" s="550" t="s">
        <v>100</v>
      </c>
      <c r="E2" s="550"/>
      <c r="F2" s="550"/>
      <c r="G2" s="551"/>
      <c r="H2" s="242"/>
      <c r="I2" s="243"/>
      <c r="J2" s="243"/>
      <c r="K2" s="243"/>
      <c r="L2" s="243"/>
      <c r="M2" s="243"/>
      <c r="N2" s="244"/>
      <c r="O2" s="245"/>
      <c r="P2" s="648" t="s">
        <v>114</v>
      </c>
      <c r="Q2" s="649"/>
      <c r="R2" s="548" t="str">
        <f>D2</f>
        <v> … (to be filled in here)
 … (to be filled in here)</v>
      </c>
      <c r="S2" s="548"/>
      <c r="T2" s="548"/>
      <c r="U2" s="549"/>
      <c r="V2" s="407"/>
      <c r="W2" s="408"/>
      <c r="X2" s="408"/>
      <c r="Y2" s="408"/>
      <c r="Z2" s="408"/>
      <c r="AA2" s="408"/>
      <c r="AB2" s="409"/>
      <c r="AC2" s="258"/>
      <c r="AK2" s="258"/>
      <c r="AL2" s="258"/>
      <c r="AM2" s="258"/>
    </row>
    <row r="3" spans="1:39" ht="44.25" customHeight="1" thickBot="1">
      <c r="A3" s="601" t="s">
        <v>163</v>
      </c>
      <c r="B3" s="525"/>
      <c r="C3" s="525"/>
      <c r="D3" s="537" t="s">
        <v>101</v>
      </c>
      <c r="E3" s="646"/>
      <c r="F3" s="646"/>
      <c r="G3" s="647"/>
      <c r="H3" s="242"/>
      <c r="I3" s="539" t="s">
        <v>104</v>
      </c>
      <c r="J3" s="540"/>
      <c r="K3" s="246"/>
      <c r="L3" s="247">
        <v>655.957</v>
      </c>
      <c r="M3" s="644" t="s">
        <v>110</v>
      </c>
      <c r="N3" s="645"/>
      <c r="O3" s="245"/>
      <c r="P3" s="626" t="s">
        <v>4</v>
      </c>
      <c r="Q3" s="538"/>
      <c r="R3" s="534" t="str">
        <f>D3</f>
        <v> … (to be filled in here)</v>
      </c>
      <c r="S3" s="534"/>
      <c r="T3" s="534"/>
      <c r="U3" s="535"/>
      <c r="V3" s="407"/>
      <c r="W3" s="410"/>
      <c r="X3" s="410"/>
      <c r="Y3" s="408"/>
      <c r="Z3" s="408"/>
      <c r="AA3" s="408"/>
      <c r="AB3" s="409"/>
      <c r="AC3" s="258"/>
      <c r="AK3" s="258"/>
      <c r="AL3" s="258"/>
      <c r="AM3" s="258"/>
    </row>
    <row r="4" spans="1:39" ht="22.5">
      <c r="A4" s="601" t="s">
        <v>106</v>
      </c>
      <c r="B4" s="525"/>
      <c r="C4" s="525"/>
      <c r="D4" s="537" t="s">
        <v>101</v>
      </c>
      <c r="E4" s="646"/>
      <c r="F4" s="646"/>
      <c r="G4" s="647"/>
      <c r="H4" s="242"/>
      <c r="I4" s="243"/>
      <c r="J4" s="243"/>
      <c r="K4" s="243"/>
      <c r="L4" s="243"/>
      <c r="M4" s="542" t="s">
        <v>105</v>
      </c>
      <c r="N4" s="543"/>
      <c r="O4" s="245"/>
      <c r="P4" s="626" t="s">
        <v>2</v>
      </c>
      <c r="Q4" s="538"/>
      <c r="R4" s="534" t="str">
        <f>D4</f>
        <v> … (to be filled in here)</v>
      </c>
      <c r="S4" s="534"/>
      <c r="T4" s="534"/>
      <c r="U4" s="535"/>
      <c r="V4" s="407"/>
      <c r="W4" s="408"/>
      <c r="X4" s="408"/>
      <c r="Y4" s="408"/>
      <c r="Z4" s="408"/>
      <c r="AA4" s="546" t="s">
        <v>105</v>
      </c>
      <c r="AB4" s="547"/>
      <c r="AC4" s="258"/>
      <c r="AK4" s="258"/>
      <c r="AL4" s="258"/>
      <c r="AM4" s="258"/>
    </row>
    <row r="5" spans="1:39" ht="15.75" thickBot="1">
      <c r="A5" s="602"/>
      <c r="B5" s="248"/>
      <c r="C5" s="249" t="s">
        <v>107</v>
      </c>
      <c r="D5" s="250" t="s">
        <v>16</v>
      </c>
      <c r="E5" s="251"/>
      <c r="F5" s="251"/>
      <c r="G5" s="252"/>
      <c r="H5" s="253"/>
      <c r="I5" s="254"/>
      <c r="J5" s="254"/>
      <c r="K5" s="254"/>
      <c r="L5" s="254"/>
      <c r="M5" s="255"/>
      <c r="N5" s="256"/>
      <c r="O5" s="257"/>
      <c r="P5" s="627"/>
      <c r="Q5" s="411" t="str">
        <f>C5</f>
        <v>Project n°</v>
      </c>
      <c r="R5" s="650" t="str">
        <f>D5</f>
        <v> … (will be completed by CFSI)</v>
      </c>
      <c r="S5" s="412"/>
      <c r="T5" s="412"/>
      <c r="U5" s="413"/>
      <c r="V5" s="414"/>
      <c r="W5" s="415"/>
      <c r="X5" s="415"/>
      <c r="Y5" s="415"/>
      <c r="Z5" s="415"/>
      <c r="AA5" s="416"/>
      <c r="AB5" s="417"/>
      <c r="AC5" s="258"/>
      <c r="AD5" s="796" t="s">
        <v>184</v>
      </c>
      <c r="AE5" s="701"/>
      <c r="AF5" s="701"/>
      <c r="AG5" s="701"/>
      <c r="AH5" s="701"/>
      <c r="AI5" s="702"/>
      <c r="AJ5" s="703"/>
      <c r="AK5" s="258"/>
      <c r="AL5" s="258"/>
      <c r="AM5" s="258"/>
    </row>
    <row r="6" spans="1:39" ht="50.25" thickBot="1">
      <c r="A6" s="603"/>
      <c r="B6" s="260" t="s">
        <v>108</v>
      </c>
      <c r="C6" s="261" t="s">
        <v>17</v>
      </c>
      <c r="D6" s="262" t="s">
        <v>18</v>
      </c>
      <c r="E6" s="263" t="s">
        <v>19</v>
      </c>
      <c r="F6" s="264" t="s">
        <v>20</v>
      </c>
      <c r="G6" s="265" t="s">
        <v>21</v>
      </c>
      <c r="H6" s="266"/>
      <c r="I6" s="267" t="s">
        <v>113</v>
      </c>
      <c r="J6" s="267" t="s">
        <v>117</v>
      </c>
      <c r="K6" s="267" t="s">
        <v>166</v>
      </c>
      <c r="L6" s="267" t="s">
        <v>173</v>
      </c>
      <c r="M6" s="268" t="s">
        <v>103</v>
      </c>
      <c r="N6" s="269" t="s">
        <v>23</v>
      </c>
      <c r="O6" s="270"/>
      <c r="P6" s="628"/>
      <c r="Q6" s="418" t="str">
        <f>C6</f>
        <v>Expenditure related to the project</v>
      </c>
      <c r="R6" s="419" t="str">
        <f>D6</f>
        <v>Unit</v>
      </c>
      <c r="S6" s="419" t="str">
        <f>E6</f>
        <v>Number of units</v>
      </c>
      <c r="T6" s="419" t="str">
        <f>F6</f>
        <v>Unit cost
 (in €)</v>
      </c>
      <c r="U6" s="419" t="str">
        <f>G6</f>
        <v>Total cost 
(in €)</v>
      </c>
      <c r="V6" s="420"/>
      <c r="W6" s="421" t="s">
        <v>115</v>
      </c>
      <c r="X6" s="421" t="s">
        <v>118</v>
      </c>
      <c r="Y6" s="421" t="s">
        <v>167</v>
      </c>
      <c r="Z6" s="421" t="s">
        <v>183</v>
      </c>
      <c r="AA6" s="422" t="s">
        <v>112</v>
      </c>
      <c r="AB6" s="423" t="s">
        <v>111</v>
      </c>
      <c r="AC6" s="258"/>
      <c r="AD6" s="60" t="s">
        <v>147</v>
      </c>
      <c r="AE6" s="60" t="s">
        <v>148</v>
      </c>
      <c r="AF6" s="60" t="s">
        <v>168</v>
      </c>
      <c r="AG6" s="60" t="s">
        <v>172</v>
      </c>
      <c r="AH6" s="207" t="s">
        <v>179</v>
      </c>
      <c r="AI6" s="704" t="s">
        <v>149</v>
      </c>
      <c r="AJ6" s="705" t="s">
        <v>150</v>
      </c>
      <c r="AK6" s="258"/>
      <c r="AL6" s="258"/>
      <c r="AM6" s="258"/>
    </row>
    <row r="7" spans="1:39" ht="12">
      <c r="A7" s="604">
        <v>1</v>
      </c>
      <c r="B7" s="271"/>
      <c r="C7" s="643" t="s">
        <v>24</v>
      </c>
      <c r="D7" s="273"/>
      <c r="E7" s="274"/>
      <c r="F7" s="275"/>
      <c r="G7" s="276"/>
      <c r="H7" s="242"/>
      <c r="I7" s="277"/>
      <c r="J7" s="278"/>
      <c r="K7" s="279"/>
      <c r="L7" s="279"/>
      <c r="M7" s="280"/>
      <c r="N7" s="281"/>
      <c r="O7" s="245"/>
      <c r="P7" s="629">
        <v>1</v>
      </c>
      <c r="Q7" s="642" t="str">
        <f>C7</f>
        <v>Human resources dedicated to the project</v>
      </c>
      <c r="R7" s="424"/>
      <c r="S7" s="425"/>
      <c r="T7" s="426"/>
      <c r="U7" s="427"/>
      <c r="V7" s="407"/>
      <c r="W7" s="428"/>
      <c r="X7" s="429"/>
      <c r="Y7" s="429"/>
      <c r="Z7" s="430"/>
      <c r="AA7" s="431"/>
      <c r="AB7" s="432"/>
      <c r="AC7" s="258"/>
      <c r="AD7" s="84"/>
      <c r="AE7" s="119"/>
      <c r="AF7" s="95"/>
      <c r="AG7" s="95"/>
      <c r="AH7" s="85"/>
      <c r="AI7" s="706"/>
      <c r="AJ7" s="707"/>
      <c r="AK7" s="258"/>
      <c r="AL7" s="258"/>
      <c r="AM7" s="258"/>
    </row>
    <row r="8" spans="1:39" ht="12">
      <c r="A8" s="605">
        <v>11</v>
      </c>
      <c r="B8" s="282"/>
      <c r="C8" s="283" t="s">
        <v>25</v>
      </c>
      <c r="D8" s="284"/>
      <c r="E8" s="285"/>
      <c r="F8" s="286"/>
      <c r="G8" s="287"/>
      <c r="H8" s="242"/>
      <c r="I8" s="288"/>
      <c r="J8" s="289"/>
      <c r="K8" s="290"/>
      <c r="L8" s="290"/>
      <c r="M8" s="291"/>
      <c r="N8" s="292"/>
      <c r="O8" s="245"/>
      <c r="P8" s="630">
        <v>11</v>
      </c>
      <c r="Q8" s="433" t="str">
        <f aca="true" t="shared" si="0" ref="Q8:Q16">C8</f>
        <v>Salaries and employer's contributions</v>
      </c>
      <c r="R8" s="434"/>
      <c r="S8" s="435"/>
      <c r="T8" s="436"/>
      <c r="U8" s="437"/>
      <c r="V8" s="407"/>
      <c r="W8" s="438"/>
      <c r="X8" s="439"/>
      <c r="Y8" s="439"/>
      <c r="Z8" s="440"/>
      <c r="AA8" s="437"/>
      <c r="AB8" s="441"/>
      <c r="AC8" s="258"/>
      <c r="AD8" s="88"/>
      <c r="AE8" s="120"/>
      <c r="AF8" s="97"/>
      <c r="AG8" s="97"/>
      <c r="AH8" s="89"/>
      <c r="AI8" s="708"/>
      <c r="AJ8" s="709"/>
      <c r="AK8" s="258"/>
      <c r="AL8" s="258"/>
      <c r="AM8" s="258"/>
    </row>
    <row r="9" spans="1:39" ht="12">
      <c r="A9" s="605">
        <v>111</v>
      </c>
      <c r="B9" s="293" t="s">
        <v>26</v>
      </c>
      <c r="C9" s="294"/>
      <c r="D9" s="295" t="s">
        <v>27</v>
      </c>
      <c r="E9" s="296"/>
      <c r="F9" s="297"/>
      <c r="G9" s="298">
        <f>F9*E9</f>
        <v>0</v>
      </c>
      <c r="H9" s="242"/>
      <c r="I9" s="299"/>
      <c r="J9" s="300"/>
      <c r="K9" s="301"/>
      <c r="L9" s="301"/>
      <c r="M9" s="302">
        <f>SUM(I9:L9)</f>
        <v>0</v>
      </c>
      <c r="N9" s="303">
        <f>G9-M9</f>
        <v>0</v>
      </c>
      <c r="O9" s="245"/>
      <c r="P9" s="630">
        <v>111</v>
      </c>
      <c r="Q9" s="442">
        <f t="shared" si="0"/>
        <v>0</v>
      </c>
      <c r="R9" s="443" t="str">
        <f>D9</f>
        <v>per month</v>
      </c>
      <c r="S9" s="444">
        <f>E9</f>
        <v>0</v>
      </c>
      <c r="T9" s="445">
        <f>F9/$L$3</f>
        <v>0</v>
      </c>
      <c r="U9" s="446">
        <f>T9*S9</f>
        <v>0</v>
      </c>
      <c r="V9" s="407"/>
      <c r="W9" s="447">
        <f>I9/$L$3</f>
        <v>0</v>
      </c>
      <c r="X9" s="447">
        <f aca="true" t="shared" si="1" ref="X9:Z10">J9/$L$3</f>
        <v>0</v>
      </c>
      <c r="Y9" s="447">
        <f t="shared" si="1"/>
        <v>0</v>
      </c>
      <c r="Z9" s="447">
        <f t="shared" si="1"/>
        <v>0</v>
      </c>
      <c r="AA9" s="448">
        <f>SUM(W9:Z9)</f>
        <v>0</v>
      </c>
      <c r="AB9" s="449">
        <f>U9-AA9</f>
        <v>0</v>
      </c>
      <c r="AC9" s="258"/>
      <c r="AD9" s="710">
        <f>SUMIF('Expense journal 2024'!$D:$D,$A9,'Expense journal 2024'!$G:$G)</f>
        <v>0</v>
      </c>
      <c r="AE9" s="710">
        <f>SUMIF('Expense journal 2025'!$D:$D,$A9,'Expense journal 2025'!$G:$G)</f>
        <v>0</v>
      </c>
      <c r="AF9" s="726">
        <f>SUMIF('Expense journal 2026'!$D:$D,$A9,'Expense journal 2026'!$G:$G)</f>
        <v>0</v>
      </c>
      <c r="AG9" s="726">
        <f>SUMIF('Expense journal 2027'!$D:$D,$A9,'Expense journal 2027'!$G:$G)</f>
        <v>0</v>
      </c>
      <c r="AH9" s="711">
        <f>SUM(AD9:AG9)</f>
        <v>0</v>
      </c>
      <c r="AI9" s="712">
        <f>U9-AH9</f>
        <v>0</v>
      </c>
      <c r="AJ9" s="713" t="e">
        <f>AH9/U9</f>
        <v>#DIV/0!</v>
      </c>
      <c r="AK9" s="258"/>
      <c r="AL9" s="258"/>
      <c r="AM9" s="258"/>
    </row>
    <row r="10" spans="1:39" ht="12">
      <c r="A10" s="605">
        <v>112</v>
      </c>
      <c r="B10" s="293" t="s">
        <v>26</v>
      </c>
      <c r="C10" s="294"/>
      <c r="D10" s="295" t="s">
        <v>27</v>
      </c>
      <c r="E10" s="296"/>
      <c r="F10" s="297"/>
      <c r="G10" s="298">
        <f>F10*E10</f>
        <v>0</v>
      </c>
      <c r="H10" s="242"/>
      <c r="I10" s="299"/>
      <c r="J10" s="300"/>
      <c r="K10" s="301"/>
      <c r="L10" s="301"/>
      <c r="M10" s="302">
        <f>SUM(I10:L10)</f>
        <v>0</v>
      </c>
      <c r="N10" s="303">
        <f>G10-M10</f>
        <v>0</v>
      </c>
      <c r="O10" s="245"/>
      <c r="P10" s="630">
        <v>112</v>
      </c>
      <c r="Q10" s="442">
        <f t="shared" si="0"/>
        <v>0</v>
      </c>
      <c r="R10" s="443" t="str">
        <f>D10</f>
        <v>per month</v>
      </c>
      <c r="S10" s="444">
        <f aca="true" t="shared" si="2" ref="S10:S16">E10</f>
        <v>0</v>
      </c>
      <c r="T10" s="445">
        <f aca="true" t="shared" si="3" ref="T10:T16">F10/$L$3</f>
        <v>0</v>
      </c>
      <c r="U10" s="446">
        <f>T10*S10</f>
        <v>0</v>
      </c>
      <c r="V10" s="407"/>
      <c r="W10" s="450">
        <f>I10/$L$3</f>
        <v>0</v>
      </c>
      <c r="X10" s="451">
        <f t="shared" si="1"/>
        <v>0</v>
      </c>
      <c r="Y10" s="451">
        <f t="shared" si="1"/>
        <v>0</v>
      </c>
      <c r="Z10" s="452">
        <f t="shared" si="1"/>
        <v>0</v>
      </c>
      <c r="AA10" s="448">
        <f>SUM(W10:Z10)</f>
        <v>0</v>
      </c>
      <c r="AB10" s="449">
        <f>U10-AA10</f>
        <v>0</v>
      </c>
      <c r="AC10" s="258"/>
      <c r="AD10" s="710">
        <f>SUMIF('Expense journal 2024'!$D:$D,$A10,'Expense journal 2024'!$G:$G)</f>
        <v>0</v>
      </c>
      <c r="AE10" s="710">
        <f>SUMIF('Expense journal 2025'!$D:$D,$A10,'Expense journal 2025'!$G:$G)</f>
        <v>0</v>
      </c>
      <c r="AF10" s="726">
        <f>SUMIF('Expense journal 2026'!$D:$D,$A10,'Expense journal 2026'!$G:$G)</f>
        <v>0</v>
      </c>
      <c r="AG10" s="726">
        <f>SUMIF('Expense journal 2027'!$D:$D,$A10,'Expense journal 2027'!$G:$G)</f>
        <v>0</v>
      </c>
      <c r="AH10" s="711">
        <f>SUM(AD10:AG10)</f>
        <v>0</v>
      </c>
      <c r="AI10" s="712">
        <f>U10-AH10</f>
        <v>0</v>
      </c>
      <c r="AJ10" s="713" t="e">
        <f>AH10/U10</f>
        <v>#DIV/0!</v>
      </c>
      <c r="AK10" s="258"/>
      <c r="AL10" s="258"/>
      <c r="AM10" s="258"/>
    </row>
    <row r="11" spans="1:39" ht="12">
      <c r="A11" s="606">
        <v>12</v>
      </c>
      <c r="B11" s="304"/>
      <c r="C11" s="283" t="s">
        <v>28</v>
      </c>
      <c r="D11" s="284"/>
      <c r="E11" s="285"/>
      <c r="F11" s="286"/>
      <c r="G11" s="287"/>
      <c r="H11" s="242"/>
      <c r="I11" s="305"/>
      <c r="J11" s="306"/>
      <c r="K11" s="307"/>
      <c r="L11" s="307"/>
      <c r="M11" s="308"/>
      <c r="N11" s="309"/>
      <c r="O11" s="245"/>
      <c r="P11" s="630">
        <v>12</v>
      </c>
      <c r="Q11" s="433" t="str">
        <f t="shared" si="0"/>
        <v>Expert's fees</v>
      </c>
      <c r="R11" s="434"/>
      <c r="S11" s="453"/>
      <c r="T11" s="436"/>
      <c r="U11" s="437"/>
      <c r="V11" s="407"/>
      <c r="W11" s="454"/>
      <c r="X11" s="455"/>
      <c r="Y11" s="455"/>
      <c r="Z11" s="456"/>
      <c r="AA11" s="437"/>
      <c r="AB11" s="441"/>
      <c r="AC11" s="258"/>
      <c r="AD11" s="88"/>
      <c r="AE11" s="120"/>
      <c r="AF11" s="97"/>
      <c r="AG11" s="97"/>
      <c r="AH11" s="89"/>
      <c r="AI11" s="708"/>
      <c r="AJ11" s="709"/>
      <c r="AK11" s="258"/>
      <c r="AL11" s="258"/>
      <c r="AM11" s="258"/>
    </row>
    <row r="12" spans="1:39" ht="12">
      <c r="A12" s="605">
        <v>121</v>
      </c>
      <c r="B12" s="293" t="s">
        <v>29</v>
      </c>
      <c r="C12" s="294"/>
      <c r="D12" s="295" t="s">
        <v>30</v>
      </c>
      <c r="E12" s="296"/>
      <c r="F12" s="297"/>
      <c r="G12" s="298">
        <f>F12*E12</f>
        <v>0</v>
      </c>
      <c r="H12" s="242"/>
      <c r="I12" s="299"/>
      <c r="J12" s="300"/>
      <c r="K12" s="301"/>
      <c r="L12" s="301"/>
      <c r="M12" s="302">
        <f>SUM(I12:L12)</f>
        <v>0</v>
      </c>
      <c r="N12" s="303">
        <f>G12-M12</f>
        <v>0</v>
      </c>
      <c r="O12" s="245"/>
      <c r="P12" s="630">
        <v>121</v>
      </c>
      <c r="Q12" s="442">
        <f t="shared" si="0"/>
        <v>0</v>
      </c>
      <c r="R12" s="443" t="str">
        <f>D12</f>
        <v>per day</v>
      </c>
      <c r="S12" s="444">
        <f t="shared" si="2"/>
        <v>0</v>
      </c>
      <c r="T12" s="445">
        <f t="shared" si="3"/>
        <v>0</v>
      </c>
      <c r="U12" s="446">
        <f>T12*S12</f>
        <v>0</v>
      </c>
      <c r="V12" s="407"/>
      <c r="W12" s="450">
        <f aca="true" t="shared" si="4" ref="W12:Z13">I12/$L$3</f>
        <v>0</v>
      </c>
      <c r="X12" s="451">
        <f t="shared" si="4"/>
        <v>0</v>
      </c>
      <c r="Y12" s="451">
        <f t="shared" si="4"/>
        <v>0</v>
      </c>
      <c r="Z12" s="452">
        <f t="shared" si="4"/>
        <v>0</v>
      </c>
      <c r="AA12" s="448">
        <f>SUM(W12:Z12)</f>
        <v>0</v>
      </c>
      <c r="AB12" s="449">
        <f>U12-AA12</f>
        <v>0</v>
      </c>
      <c r="AC12" s="258"/>
      <c r="AD12" s="710">
        <f>SUMIF('Expense journal 2024'!$D:$D,$A12,'Expense journal 2024'!$G:$G)</f>
        <v>0</v>
      </c>
      <c r="AE12" s="710">
        <f>SUMIF('Expense journal 2025'!$D:$D,$A12,'Expense journal 2025'!$G:$G)</f>
        <v>0</v>
      </c>
      <c r="AF12" s="726">
        <f>SUMIF('Expense journal 2026'!$D:$D,$A12,'Expense journal 2026'!$G:$G)</f>
        <v>0</v>
      </c>
      <c r="AG12" s="726">
        <f>SUMIF('Expense journal 2027'!$D:$D,$A12,'Expense journal 2027'!$G:$G)</f>
        <v>0</v>
      </c>
      <c r="AH12" s="711">
        <f>SUM(AD12:AG12)</f>
        <v>0</v>
      </c>
      <c r="AI12" s="712">
        <f>U12-AH12</f>
        <v>0</v>
      </c>
      <c r="AJ12" s="713" t="e">
        <f>AH12/U12</f>
        <v>#DIV/0!</v>
      </c>
      <c r="AK12" s="258"/>
      <c r="AL12" s="258"/>
      <c r="AM12" s="258"/>
    </row>
    <row r="13" spans="1:39" ht="12">
      <c r="A13" s="605">
        <v>122</v>
      </c>
      <c r="B13" s="293" t="s">
        <v>29</v>
      </c>
      <c r="C13" s="294"/>
      <c r="D13" s="295" t="s">
        <v>30</v>
      </c>
      <c r="E13" s="296"/>
      <c r="F13" s="297"/>
      <c r="G13" s="298">
        <f>F13*E13</f>
        <v>0</v>
      </c>
      <c r="H13" s="242"/>
      <c r="I13" s="299"/>
      <c r="J13" s="300"/>
      <c r="K13" s="301"/>
      <c r="L13" s="301"/>
      <c r="M13" s="302">
        <f>SUM(I13:L13)</f>
        <v>0</v>
      </c>
      <c r="N13" s="303">
        <f>G13-M13</f>
        <v>0</v>
      </c>
      <c r="O13" s="245"/>
      <c r="P13" s="630">
        <v>122</v>
      </c>
      <c r="Q13" s="442">
        <f t="shared" si="0"/>
        <v>0</v>
      </c>
      <c r="R13" s="443" t="str">
        <f>D13</f>
        <v>per day</v>
      </c>
      <c r="S13" s="444">
        <f t="shared" si="2"/>
        <v>0</v>
      </c>
      <c r="T13" s="445">
        <f t="shared" si="3"/>
        <v>0</v>
      </c>
      <c r="U13" s="446">
        <f>T13*S13</f>
        <v>0</v>
      </c>
      <c r="V13" s="407"/>
      <c r="W13" s="450">
        <f t="shared" si="4"/>
        <v>0</v>
      </c>
      <c r="X13" s="451">
        <f t="shared" si="4"/>
        <v>0</v>
      </c>
      <c r="Y13" s="451">
        <f t="shared" si="4"/>
        <v>0</v>
      </c>
      <c r="Z13" s="452">
        <f t="shared" si="4"/>
        <v>0</v>
      </c>
      <c r="AA13" s="448">
        <f>SUM(W13:Z13)</f>
        <v>0</v>
      </c>
      <c r="AB13" s="449">
        <f>U13-AA13</f>
        <v>0</v>
      </c>
      <c r="AC13" s="258"/>
      <c r="AD13" s="710">
        <f>SUMIF('Expense journal 2024'!$D:$D,$A13,'Expense journal 2024'!$G:$G)</f>
        <v>0</v>
      </c>
      <c r="AE13" s="710">
        <f>SUMIF('Expense journal 2025'!$D:$D,$A13,'Expense journal 2025'!$G:$G)</f>
        <v>0</v>
      </c>
      <c r="AF13" s="726">
        <f>SUMIF('Expense journal 2026'!$D:$D,$A13,'Expense journal 2026'!$G:$G)</f>
        <v>0</v>
      </c>
      <c r="AG13" s="726">
        <f>SUMIF('Expense journal 2027'!$D:$D,$A13,'Expense journal 2027'!$G:$G)</f>
        <v>0</v>
      </c>
      <c r="AH13" s="711">
        <f>SUM(AD13:AG13)</f>
        <v>0</v>
      </c>
      <c r="AI13" s="712">
        <f>U13-AH13</f>
        <v>0</v>
      </c>
      <c r="AJ13" s="713" t="e">
        <f>AH13/U13</f>
        <v>#DIV/0!</v>
      </c>
      <c r="AK13" s="258"/>
      <c r="AL13" s="258"/>
      <c r="AM13" s="258"/>
    </row>
    <row r="14" spans="1:39" ht="24">
      <c r="A14" s="606">
        <v>13</v>
      </c>
      <c r="B14" s="304"/>
      <c r="C14" s="283" t="s">
        <v>31</v>
      </c>
      <c r="D14" s="284"/>
      <c r="E14" s="285"/>
      <c r="F14" s="286"/>
      <c r="G14" s="287"/>
      <c r="H14" s="242"/>
      <c r="I14" s="305"/>
      <c r="J14" s="306"/>
      <c r="K14" s="307"/>
      <c r="L14" s="307"/>
      <c r="M14" s="308"/>
      <c r="N14" s="309"/>
      <c r="O14" s="245"/>
      <c r="P14" s="630">
        <v>13</v>
      </c>
      <c r="Q14" s="433" t="str">
        <f t="shared" si="0"/>
        <v>Per diem food and accommodation costs </v>
      </c>
      <c r="R14" s="434"/>
      <c r="S14" s="453"/>
      <c r="T14" s="436"/>
      <c r="U14" s="437"/>
      <c r="V14" s="407"/>
      <c r="W14" s="454"/>
      <c r="X14" s="455"/>
      <c r="Y14" s="455"/>
      <c r="Z14" s="456"/>
      <c r="AA14" s="437"/>
      <c r="AB14" s="441"/>
      <c r="AC14" s="258"/>
      <c r="AD14" s="88"/>
      <c r="AE14" s="120"/>
      <c r="AF14" s="97"/>
      <c r="AG14" s="97"/>
      <c r="AH14" s="89"/>
      <c r="AI14" s="708"/>
      <c r="AJ14" s="709"/>
      <c r="AK14" s="258"/>
      <c r="AL14" s="258"/>
      <c r="AM14" s="258"/>
    </row>
    <row r="15" spans="1:39" ht="12">
      <c r="A15" s="605">
        <v>131</v>
      </c>
      <c r="B15" s="293" t="s">
        <v>32</v>
      </c>
      <c r="C15" s="294"/>
      <c r="D15" s="295" t="s">
        <v>30</v>
      </c>
      <c r="E15" s="296"/>
      <c r="F15" s="297"/>
      <c r="G15" s="298">
        <f>F15*E15</f>
        <v>0</v>
      </c>
      <c r="H15" s="242"/>
      <c r="I15" s="299"/>
      <c r="J15" s="300"/>
      <c r="K15" s="301"/>
      <c r="L15" s="301"/>
      <c r="M15" s="302">
        <f>SUM(I15:L15)</f>
        <v>0</v>
      </c>
      <c r="N15" s="303">
        <f>G15-M15</f>
        <v>0</v>
      </c>
      <c r="O15" s="245"/>
      <c r="P15" s="630">
        <v>131</v>
      </c>
      <c r="Q15" s="442">
        <f t="shared" si="0"/>
        <v>0</v>
      </c>
      <c r="R15" s="443" t="str">
        <f>D15</f>
        <v>per day</v>
      </c>
      <c r="S15" s="444">
        <f t="shared" si="2"/>
        <v>0</v>
      </c>
      <c r="T15" s="445">
        <f t="shared" si="3"/>
        <v>0</v>
      </c>
      <c r="U15" s="446">
        <f>T15*S15</f>
        <v>0</v>
      </c>
      <c r="V15" s="407"/>
      <c r="W15" s="450">
        <f aca="true" t="shared" si="5" ref="W15:Z16">I15/$L$3</f>
        <v>0</v>
      </c>
      <c r="X15" s="451">
        <f t="shared" si="5"/>
        <v>0</v>
      </c>
      <c r="Y15" s="451">
        <f t="shared" si="5"/>
        <v>0</v>
      </c>
      <c r="Z15" s="452">
        <f t="shared" si="5"/>
        <v>0</v>
      </c>
      <c r="AA15" s="448">
        <f>SUM(W15:Z15)</f>
        <v>0</v>
      </c>
      <c r="AB15" s="449">
        <f>U15-AA15</f>
        <v>0</v>
      </c>
      <c r="AC15" s="258"/>
      <c r="AD15" s="710">
        <f>SUMIF('Expense journal 2024'!$D:$D,$A15,'Expense journal 2024'!$G:$G)</f>
        <v>0</v>
      </c>
      <c r="AE15" s="710">
        <f>SUMIF('Expense journal 2025'!$D:$D,$A15,'Expense journal 2025'!$G:$G)</f>
        <v>0</v>
      </c>
      <c r="AF15" s="726">
        <f>SUMIF('Expense journal 2026'!$D:$D,$A15,'Expense journal 2026'!$G:$G)</f>
        <v>0</v>
      </c>
      <c r="AG15" s="726">
        <f>SUMIF('Expense journal 2027'!$D:$D,$A15,'Expense journal 2027'!$G:$G)</f>
        <v>0</v>
      </c>
      <c r="AH15" s="711">
        <f>SUM(AD15:AF15)</f>
        <v>0</v>
      </c>
      <c r="AI15" s="712">
        <f>U15-AH15</f>
        <v>0</v>
      </c>
      <c r="AJ15" s="713" t="e">
        <f>AH15/U15</f>
        <v>#DIV/0!</v>
      </c>
      <c r="AK15" s="258"/>
      <c r="AL15" s="258"/>
      <c r="AM15" s="258"/>
    </row>
    <row r="16" spans="1:39" ht="12.75" thickBot="1">
      <c r="A16" s="607">
        <v>132</v>
      </c>
      <c r="B16" s="293" t="s">
        <v>32</v>
      </c>
      <c r="C16" s="294"/>
      <c r="D16" s="310" t="s">
        <v>30</v>
      </c>
      <c r="E16" s="296"/>
      <c r="F16" s="297"/>
      <c r="G16" s="298">
        <f>F16*E16</f>
        <v>0</v>
      </c>
      <c r="H16" s="242"/>
      <c r="I16" s="299"/>
      <c r="J16" s="300"/>
      <c r="K16" s="301"/>
      <c r="L16" s="301"/>
      <c r="M16" s="311">
        <f>SUM(I16:L16)</f>
        <v>0</v>
      </c>
      <c r="N16" s="312">
        <f>G16-M16</f>
        <v>0</v>
      </c>
      <c r="O16" s="245"/>
      <c r="P16" s="631">
        <v>132</v>
      </c>
      <c r="Q16" s="442">
        <f t="shared" si="0"/>
        <v>0</v>
      </c>
      <c r="R16" s="443" t="str">
        <f>D16</f>
        <v>per day</v>
      </c>
      <c r="S16" s="444">
        <f t="shared" si="2"/>
        <v>0</v>
      </c>
      <c r="T16" s="445">
        <f t="shared" si="3"/>
        <v>0</v>
      </c>
      <c r="U16" s="457">
        <f>T16*S16</f>
        <v>0</v>
      </c>
      <c r="V16" s="407"/>
      <c r="W16" s="450">
        <f t="shared" si="5"/>
        <v>0</v>
      </c>
      <c r="X16" s="451">
        <f t="shared" si="5"/>
        <v>0</v>
      </c>
      <c r="Y16" s="451">
        <f t="shared" si="5"/>
        <v>0</v>
      </c>
      <c r="Z16" s="452">
        <f t="shared" si="5"/>
        <v>0</v>
      </c>
      <c r="AA16" s="448">
        <f>SUM(W16:Z16)</f>
        <v>0</v>
      </c>
      <c r="AB16" s="458">
        <f>U16-AA16</f>
        <v>0</v>
      </c>
      <c r="AC16" s="258"/>
      <c r="AD16" s="710">
        <f>SUMIF('Expense journal 2024'!$D:$D,$A16,'Expense journal 2024'!$G:$G)</f>
        <v>0</v>
      </c>
      <c r="AE16" s="710">
        <f>SUMIF('Expense journal 2025'!$D:$D,$A16,'Expense journal 2025'!$G:$G)</f>
        <v>0</v>
      </c>
      <c r="AF16" s="726">
        <f>SUMIF('Expense journal 2026'!$D:$D,$A16,'Expense journal 2026'!$G:$G)</f>
        <v>0</v>
      </c>
      <c r="AG16" s="726">
        <f>SUMIF('Expense journal 2027'!$D:$D,$A16,'Expense journal 2027'!$G:$G)</f>
        <v>0</v>
      </c>
      <c r="AH16" s="737">
        <f>SUM(AD16:AF16)</f>
        <v>0</v>
      </c>
      <c r="AI16" s="712">
        <f>U16-AH16</f>
        <v>0</v>
      </c>
      <c r="AJ16" s="713" t="e">
        <f>AH16/U16</f>
        <v>#DIV/0!</v>
      </c>
      <c r="AK16" s="258"/>
      <c r="AL16" s="258"/>
      <c r="AM16" s="258"/>
    </row>
    <row r="17" spans="1:39" ht="13.5" customHeight="1" thickBot="1">
      <c r="A17" s="596" t="s">
        <v>33</v>
      </c>
      <c r="B17" s="532"/>
      <c r="C17" s="532"/>
      <c r="D17" s="313"/>
      <c r="E17" s="313"/>
      <c r="F17" s="314"/>
      <c r="G17" s="315">
        <f>SUM(G9:G16)</f>
        <v>0</v>
      </c>
      <c r="H17" s="316"/>
      <c r="I17" s="317">
        <f aca="true" t="shared" si="6" ref="I17:N17">SUM(I9:I16)</f>
        <v>0</v>
      </c>
      <c r="J17" s="318">
        <f t="shared" si="6"/>
        <v>0</v>
      </c>
      <c r="K17" s="318">
        <f t="shared" si="6"/>
        <v>0</v>
      </c>
      <c r="L17" s="319">
        <f t="shared" si="6"/>
        <v>0</v>
      </c>
      <c r="M17" s="320">
        <f t="shared" si="6"/>
        <v>0</v>
      </c>
      <c r="N17" s="321">
        <f t="shared" si="6"/>
        <v>0</v>
      </c>
      <c r="O17" s="322"/>
      <c r="P17" s="622" t="str">
        <f>A17</f>
        <v>Sub-total 1 Human resources for the project</v>
      </c>
      <c r="Q17" s="565"/>
      <c r="R17" s="459"/>
      <c r="S17" s="460"/>
      <c r="T17" s="461"/>
      <c r="U17" s="462">
        <f>SUM(U9:U16)</f>
        <v>0</v>
      </c>
      <c r="V17" s="463"/>
      <c r="W17" s="464">
        <f>SUM(W9:W16)</f>
        <v>0</v>
      </c>
      <c r="X17" s="465">
        <f>SUM(X9:X16)</f>
        <v>0</v>
      </c>
      <c r="Y17" s="465">
        <f>SUM(Y9:Y16)</f>
        <v>0</v>
      </c>
      <c r="Z17" s="466">
        <f>SUM(Z9:Z16)</f>
        <v>0</v>
      </c>
      <c r="AA17" s="462">
        <f>SUM(W17:Z17)</f>
        <v>0</v>
      </c>
      <c r="AB17" s="467">
        <f>U17-AA17</f>
        <v>0</v>
      </c>
      <c r="AC17" s="258"/>
      <c r="AD17" s="128">
        <f>SUM(AD9:AD16)</f>
        <v>0</v>
      </c>
      <c r="AE17" s="124">
        <f>SUM(AE9:AE16)</f>
        <v>0</v>
      </c>
      <c r="AF17" s="54">
        <f>SUM(AF9:AF16)</f>
        <v>0</v>
      </c>
      <c r="AG17" s="54">
        <f>SUM(AG9:AG16)</f>
        <v>0</v>
      </c>
      <c r="AH17" s="130">
        <f>SUM(AD17:AG17)</f>
        <v>0</v>
      </c>
      <c r="AI17" s="712">
        <f>U17-AH17</f>
        <v>0</v>
      </c>
      <c r="AJ17" s="713" t="e">
        <f>AH17/U17</f>
        <v>#DIV/0!</v>
      </c>
      <c r="AK17" s="258"/>
      <c r="AL17" s="258"/>
      <c r="AM17" s="258"/>
    </row>
    <row r="18" spans="1:39" ht="12">
      <c r="A18" s="604">
        <v>2</v>
      </c>
      <c r="B18" s="271"/>
      <c r="C18" s="272" t="s">
        <v>34</v>
      </c>
      <c r="D18" s="273"/>
      <c r="E18" s="274"/>
      <c r="F18" s="275"/>
      <c r="G18" s="276"/>
      <c r="H18" s="316"/>
      <c r="I18" s="277"/>
      <c r="J18" s="278"/>
      <c r="K18" s="279"/>
      <c r="L18" s="279"/>
      <c r="M18" s="323"/>
      <c r="N18" s="324"/>
      <c r="O18" s="322"/>
      <c r="P18" s="632">
        <v>2</v>
      </c>
      <c r="Q18" s="642" t="str">
        <f>C18</f>
        <v>Travel</v>
      </c>
      <c r="R18" s="424"/>
      <c r="S18" s="468"/>
      <c r="T18" s="426"/>
      <c r="U18" s="427"/>
      <c r="V18" s="463"/>
      <c r="W18" s="469"/>
      <c r="X18" s="470"/>
      <c r="Y18" s="470"/>
      <c r="Z18" s="471"/>
      <c r="AA18" s="427"/>
      <c r="AB18" s="432"/>
      <c r="AC18" s="258"/>
      <c r="AD18" s="84"/>
      <c r="AE18" s="119"/>
      <c r="AF18" s="95"/>
      <c r="AG18" s="95"/>
      <c r="AH18" s="95"/>
      <c r="AI18" s="716"/>
      <c r="AJ18" s="717"/>
      <c r="AK18" s="258"/>
      <c r="AL18" s="258"/>
      <c r="AM18" s="258"/>
    </row>
    <row r="19" spans="1:39" ht="12">
      <c r="A19" s="608">
        <v>21</v>
      </c>
      <c r="B19" s="325" t="s">
        <v>35</v>
      </c>
      <c r="C19" s="326"/>
      <c r="D19" s="327" t="s">
        <v>36</v>
      </c>
      <c r="E19" s="296"/>
      <c r="F19" s="297"/>
      <c r="G19" s="298">
        <f>F19*E19</f>
        <v>0</v>
      </c>
      <c r="H19" s="242"/>
      <c r="I19" s="299"/>
      <c r="J19" s="300"/>
      <c r="K19" s="301"/>
      <c r="L19" s="301"/>
      <c r="M19" s="328">
        <f>SUM(I19:L19)</f>
        <v>0</v>
      </c>
      <c r="N19" s="329">
        <f>G19-M19</f>
        <v>0</v>
      </c>
      <c r="O19" s="322"/>
      <c r="P19" s="633">
        <v>21</v>
      </c>
      <c r="Q19" s="472">
        <f>C19</f>
        <v>0</v>
      </c>
      <c r="R19" s="443" t="str">
        <f aca="true" t="shared" si="7" ref="Q19:S20">D19</f>
        <v>per trip</v>
      </c>
      <c r="S19" s="444">
        <f t="shared" si="7"/>
        <v>0</v>
      </c>
      <c r="T19" s="445">
        <f>F19/$L$3</f>
        <v>0</v>
      </c>
      <c r="U19" s="473">
        <f>T19*S19</f>
        <v>0</v>
      </c>
      <c r="V19" s="463"/>
      <c r="W19" s="450">
        <f aca="true" t="shared" si="8" ref="W19:Z20">I19/$L$3</f>
        <v>0</v>
      </c>
      <c r="X19" s="451">
        <f t="shared" si="8"/>
        <v>0</v>
      </c>
      <c r="Y19" s="451">
        <f t="shared" si="8"/>
        <v>0</v>
      </c>
      <c r="Z19" s="452">
        <f t="shared" si="8"/>
        <v>0</v>
      </c>
      <c r="AA19" s="448">
        <f>SUM(W19:Z19)</f>
        <v>0</v>
      </c>
      <c r="AB19" s="474">
        <f>U19-AA19</f>
        <v>0</v>
      </c>
      <c r="AC19" s="258"/>
      <c r="AD19" s="710">
        <f>SUMIF('Expense journal 2024'!$D:$D,$A19,'Expense journal 2024'!$G:$G)</f>
        <v>0</v>
      </c>
      <c r="AE19" s="710">
        <f>SUMIF('Expense journal 2025'!$D:$D,$A19,'Expense journal 2025'!$G:$G)</f>
        <v>0</v>
      </c>
      <c r="AF19" s="726">
        <f>SUMIF('Expense journal 2026'!$D:$D,$A19,'Expense journal 2026'!$G:$G)</f>
        <v>0</v>
      </c>
      <c r="AG19" s="726">
        <f>SUMIF('Expense journal 2027'!$D:$D,$A19,'Expense journal 2027'!$G:$G)</f>
        <v>0</v>
      </c>
      <c r="AH19" s="711">
        <f aca="true" t="shared" si="9" ref="AH19:AH44">SUM(AD19:AG19)</f>
        <v>0</v>
      </c>
      <c r="AI19" s="712">
        <f>U19-AH19</f>
        <v>0</v>
      </c>
      <c r="AJ19" s="713" t="e">
        <f>AH19/U19</f>
        <v>#DIV/0!</v>
      </c>
      <c r="AK19" s="258"/>
      <c r="AL19" s="258"/>
      <c r="AM19" s="258"/>
    </row>
    <row r="20" spans="1:39" ht="12.75" thickBot="1">
      <c r="A20" s="609">
        <v>22</v>
      </c>
      <c r="B20" s="325" t="s">
        <v>37</v>
      </c>
      <c r="C20" s="326"/>
      <c r="D20" s="330" t="s">
        <v>36</v>
      </c>
      <c r="E20" s="296"/>
      <c r="F20" s="297"/>
      <c r="G20" s="298">
        <f>F20*E20</f>
        <v>0</v>
      </c>
      <c r="H20" s="242"/>
      <c r="I20" s="299"/>
      <c r="J20" s="300"/>
      <c r="K20" s="301"/>
      <c r="L20" s="301"/>
      <c r="M20" s="331">
        <f>SUM(I20:L20)</f>
        <v>0</v>
      </c>
      <c r="N20" s="332">
        <f>G20-M20</f>
        <v>0</v>
      </c>
      <c r="O20" s="322"/>
      <c r="P20" s="634">
        <v>22</v>
      </c>
      <c r="Q20" s="472">
        <f t="shared" si="7"/>
        <v>0</v>
      </c>
      <c r="R20" s="443" t="str">
        <f t="shared" si="7"/>
        <v>per trip</v>
      </c>
      <c r="S20" s="444">
        <f t="shared" si="7"/>
        <v>0</v>
      </c>
      <c r="T20" s="445">
        <f>F20/$L$3</f>
        <v>0</v>
      </c>
      <c r="U20" s="475">
        <f>T20*S20</f>
        <v>0</v>
      </c>
      <c r="V20" s="463"/>
      <c r="W20" s="450">
        <f t="shared" si="8"/>
        <v>0</v>
      </c>
      <c r="X20" s="451">
        <f t="shared" si="8"/>
        <v>0</v>
      </c>
      <c r="Y20" s="451">
        <f t="shared" si="8"/>
        <v>0</v>
      </c>
      <c r="Z20" s="452">
        <f t="shared" si="8"/>
        <v>0</v>
      </c>
      <c r="AA20" s="448">
        <f>SUM(W20:Z20)</f>
        <v>0</v>
      </c>
      <c r="AB20" s="476">
        <f>U20-AA20</f>
        <v>0</v>
      </c>
      <c r="AC20" s="258"/>
      <c r="AD20" s="710">
        <f>SUMIF('Expense journal 2024'!$D:$D,$A20,'Expense journal 2024'!$G:$G)</f>
        <v>0</v>
      </c>
      <c r="AE20" s="710">
        <f>SUMIF('Expense journal 2025'!$D:$D,$A20,'Expense journal 2025'!$G:$G)</f>
        <v>0</v>
      </c>
      <c r="AF20" s="726">
        <f>SUMIF('Expense journal 2026'!$D:$D,$A20,'Expense journal 2026'!$G:$G)</f>
        <v>0</v>
      </c>
      <c r="AG20" s="726">
        <f>SUMIF('Expense journal 2027'!$D:$D,$A20,'Expense journal 2027'!$G:$G)</f>
        <v>0</v>
      </c>
      <c r="AH20" s="737">
        <f t="shared" si="9"/>
        <v>0</v>
      </c>
      <c r="AI20" s="712">
        <f>U20-AH20</f>
        <v>0</v>
      </c>
      <c r="AJ20" s="713" t="e">
        <f>AH20/U20</f>
        <v>#DIV/0!</v>
      </c>
      <c r="AK20" s="258"/>
      <c r="AL20" s="258"/>
      <c r="AM20" s="258"/>
    </row>
    <row r="21" spans="1:39" ht="13.5" customHeight="1" thickBot="1">
      <c r="A21" s="596" t="s">
        <v>38</v>
      </c>
      <c r="B21" s="530"/>
      <c r="C21" s="530"/>
      <c r="D21" s="313"/>
      <c r="E21" s="313"/>
      <c r="F21" s="314"/>
      <c r="G21" s="333">
        <f>SUM(G19:G20)</f>
        <v>0</v>
      </c>
      <c r="H21" s="316"/>
      <c r="I21" s="317">
        <f aca="true" t="shared" si="10" ref="I21:N21">SUM(I19:I20)</f>
        <v>0</v>
      </c>
      <c r="J21" s="318">
        <f t="shared" si="10"/>
        <v>0</v>
      </c>
      <c r="K21" s="318">
        <f t="shared" si="10"/>
        <v>0</v>
      </c>
      <c r="L21" s="319">
        <f t="shared" si="10"/>
        <v>0</v>
      </c>
      <c r="M21" s="320">
        <f t="shared" si="10"/>
        <v>0</v>
      </c>
      <c r="N21" s="321">
        <f t="shared" si="10"/>
        <v>0</v>
      </c>
      <c r="O21" s="322"/>
      <c r="P21" s="622" t="str">
        <f>A21</f>
        <v>Sub-total 2 Travel required for the project</v>
      </c>
      <c r="Q21" s="566"/>
      <c r="R21" s="459"/>
      <c r="S21" s="460"/>
      <c r="T21" s="461"/>
      <c r="U21" s="477">
        <f>SUM(U19:U20)</f>
        <v>0</v>
      </c>
      <c r="V21" s="463"/>
      <c r="W21" s="464">
        <f>SUM(W19:W20)</f>
        <v>0</v>
      </c>
      <c r="X21" s="465">
        <f>SUM(X19:X20)</f>
        <v>0</v>
      </c>
      <c r="Y21" s="465">
        <f>SUM(Y19:Y20)</f>
        <v>0</v>
      </c>
      <c r="Z21" s="466">
        <f>SUM(Z19:Z20)</f>
        <v>0</v>
      </c>
      <c r="AA21" s="462">
        <f>SUM(W21:Z21)</f>
        <v>0</v>
      </c>
      <c r="AB21" s="467">
        <f>U21-AA21</f>
        <v>0</v>
      </c>
      <c r="AC21" s="258"/>
      <c r="AD21" s="55">
        <f>SUM(AD19:AD20)</f>
        <v>0</v>
      </c>
      <c r="AE21" s="727">
        <f>SUM(AE19:AE20)</f>
        <v>0</v>
      </c>
      <c r="AF21" s="54">
        <f>SUM(AF19:AF20)</f>
        <v>0</v>
      </c>
      <c r="AG21" s="54">
        <f>SUM(AG19:AG20)</f>
        <v>0</v>
      </c>
      <c r="AH21" s="130">
        <f t="shared" si="9"/>
        <v>0</v>
      </c>
      <c r="AI21" s="712">
        <f>U21-AH21</f>
        <v>0</v>
      </c>
      <c r="AJ21" s="713" t="e">
        <f>AH21/U21</f>
        <v>#DIV/0!</v>
      </c>
      <c r="AK21" s="258"/>
      <c r="AL21" s="258"/>
      <c r="AM21" s="258"/>
    </row>
    <row r="22" spans="1:39" ht="12">
      <c r="A22" s="604">
        <v>3</v>
      </c>
      <c r="B22" s="271"/>
      <c r="C22" s="334" t="s">
        <v>39</v>
      </c>
      <c r="D22" s="273"/>
      <c r="E22" s="274"/>
      <c r="F22" s="275"/>
      <c r="G22" s="276"/>
      <c r="H22" s="316"/>
      <c r="I22" s="277"/>
      <c r="J22" s="278"/>
      <c r="K22" s="279"/>
      <c r="L22" s="279"/>
      <c r="M22" s="323"/>
      <c r="N22" s="324"/>
      <c r="O22" s="322"/>
      <c r="P22" s="632">
        <v>3</v>
      </c>
      <c r="Q22" s="642" t="str">
        <f>C22</f>
        <v>Equipment and supplies</v>
      </c>
      <c r="R22" s="424"/>
      <c r="S22" s="468"/>
      <c r="T22" s="426"/>
      <c r="U22" s="427"/>
      <c r="V22" s="463"/>
      <c r="W22" s="469"/>
      <c r="X22" s="470"/>
      <c r="Y22" s="470"/>
      <c r="Z22" s="471"/>
      <c r="AA22" s="427"/>
      <c r="AB22" s="432"/>
      <c r="AC22" s="258"/>
      <c r="AD22" s="84"/>
      <c r="AE22" s="119"/>
      <c r="AF22" s="95"/>
      <c r="AG22" s="95"/>
      <c r="AH22" s="95"/>
      <c r="AI22" s="716"/>
      <c r="AJ22" s="717"/>
      <c r="AK22" s="258"/>
      <c r="AL22" s="258"/>
      <c r="AM22" s="258"/>
    </row>
    <row r="23" spans="1:39" ht="24.75">
      <c r="A23" s="608">
        <v>31</v>
      </c>
      <c r="B23" s="325" t="s">
        <v>40</v>
      </c>
      <c r="C23" s="326"/>
      <c r="D23" s="335"/>
      <c r="E23" s="296"/>
      <c r="F23" s="297"/>
      <c r="G23" s="298">
        <f>F23*E23</f>
        <v>0</v>
      </c>
      <c r="H23" s="242"/>
      <c r="I23" s="299"/>
      <c r="J23" s="300"/>
      <c r="K23" s="301"/>
      <c r="L23" s="301"/>
      <c r="M23" s="328">
        <f>SUM(I23:L23)</f>
        <v>0</v>
      </c>
      <c r="N23" s="329">
        <f>G23-M23</f>
        <v>0</v>
      </c>
      <c r="O23" s="322"/>
      <c r="P23" s="633">
        <v>31</v>
      </c>
      <c r="Q23" s="472">
        <f aca="true" t="shared" si="11" ref="Q23:S26">C23</f>
        <v>0</v>
      </c>
      <c r="R23" s="443">
        <f t="shared" si="11"/>
        <v>0</v>
      </c>
      <c r="S23" s="444">
        <f t="shared" si="11"/>
        <v>0</v>
      </c>
      <c r="T23" s="445">
        <f>F23/$L$3</f>
        <v>0</v>
      </c>
      <c r="U23" s="473">
        <f>T23*S23</f>
        <v>0</v>
      </c>
      <c r="V23" s="463"/>
      <c r="W23" s="450">
        <f aca="true" t="shared" si="12" ref="W23:Z26">I23/$L$3</f>
        <v>0</v>
      </c>
      <c r="X23" s="451">
        <f t="shared" si="12"/>
        <v>0</v>
      </c>
      <c r="Y23" s="451">
        <f t="shared" si="12"/>
        <v>0</v>
      </c>
      <c r="Z23" s="452">
        <f t="shared" si="12"/>
        <v>0</v>
      </c>
      <c r="AA23" s="448">
        <f>SUM(W23:Z23)</f>
        <v>0</v>
      </c>
      <c r="AB23" s="474">
        <f>U23-AA23</f>
        <v>0</v>
      </c>
      <c r="AC23" s="258"/>
      <c r="AD23" s="710">
        <f>SUMIF('Expense journal 2024'!$D:$D,$A23,'Expense journal 2024'!$G:$G)</f>
        <v>0</v>
      </c>
      <c r="AE23" s="710">
        <f>SUMIF('Expense journal 2025'!$D:$D,$A23,'Expense journal 2025'!$G:$G)</f>
        <v>0</v>
      </c>
      <c r="AF23" s="726">
        <f>SUMIF('Expense journal 2026'!$D:$D,$A23,'Expense journal 2026'!$G:$G)</f>
        <v>0</v>
      </c>
      <c r="AG23" s="726">
        <f>SUMIF('Expense journal 2027'!$D:$D,$A23,'Expense journal 2027'!$G:$G)</f>
        <v>0</v>
      </c>
      <c r="AH23" s="711">
        <f t="shared" si="9"/>
        <v>0</v>
      </c>
      <c r="AI23" s="712">
        <f>U23-AH23</f>
        <v>0</v>
      </c>
      <c r="AJ23" s="713" t="e">
        <f>AH23/U23</f>
        <v>#DIV/0!</v>
      </c>
      <c r="AK23" s="258"/>
      <c r="AL23" s="258"/>
      <c r="AM23" s="258"/>
    </row>
    <row r="24" spans="1:39" ht="24.75">
      <c r="A24" s="608">
        <v>32</v>
      </c>
      <c r="B24" s="325" t="s">
        <v>40</v>
      </c>
      <c r="C24" s="326"/>
      <c r="D24" s="335"/>
      <c r="E24" s="296"/>
      <c r="F24" s="297"/>
      <c r="G24" s="298">
        <f>F24*E24</f>
        <v>0</v>
      </c>
      <c r="H24" s="242"/>
      <c r="I24" s="299"/>
      <c r="J24" s="300"/>
      <c r="K24" s="301"/>
      <c r="L24" s="301"/>
      <c r="M24" s="328">
        <f>SUM(I24:L24)</f>
        <v>0</v>
      </c>
      <c r="N24" s="329">
        <f>G24-M24</f>
        <v>0</v>
      </c>
      <c r="O24" s="322"/>
      <c r="P24" s="633">
        <v>32</v>
      </c>
      <c r="Q24" s="472">
        <f t="shared" si="11"/>
        <v>0</v>
      </c>
      <c r="R24" s="443">
        <f t="shared" si="11"/>
        <v>0</v>
      </c>
      <c r="S24" s="444">
        <f t="shared" si="11"/>
        <v>0</v>
      </c>
      <c r="T24" s="445">
        <f>F24/$L$3</f>
        <v>0</v>
      </c>
      <c r="U24" s="473">
        <f>T24*S24</f>
        <v>0</v>
      </c>
      <c r="V24" s="463"/>
      <c r="W24" s="450">
        <f t="shared" si="12"/>
        <v>0</v>
      </c>
      <c r="X24" s="451">
        <f t="shared" si="12"/>
        <v>0</v>
      </c>
      <c r="Y24" s="451">
        <f t="shared" si="12"/>
        <v>0</v>
      </c>
      <c r="Z24" s="452">
        <f t="shared" si="12"/>
        <v>0</v>
      </c>
      <c r="AA24" s="448">
        <f>SUM(W24:Z24)</f>
        <v>0</v>
      </c>
      <c r="AB24" s="474">
        <f>U24-AA24</f>
        <v>0</v>
      </c>
      <c r="AC24" s="258"/>
      <c r="AD24" s="710">
        <f>SUMIF('Expense journal 2024'!$D:$D,$A24,'Expense journal 2024'!$G:$G)</f>
        <v>0</v>
      </c>
      <c r="AE24" s="710">
        <f>SUMIF('Expense journal 2025'!$D:$D,$A24,'Expense journal 2025'!$G:$G)</f>
        <v>0</v>
      </c>
      <c r="AF24" s="726">
        <f>SUMIF('Expense journal 2026'!$D:$D,$A24,'Expense journal 2026'!$G:$G)</f>
        <v>0</v>
      </c>
      <c r="AG24" s="726">
        <f>SUMIF('Expense journal 2027'!$D:$D,$A24,'Expense journal 2027'!$G:$G)</f>
        <v>0</v>
      </c>
      <c r="AH24" s="711">
        <f t="shared" si="9"/>
        <v>0</v>
      </c>
      <c r="AI24" s="712">
        <f>U24-AH24</f>
        <v>0</v>
      </c>
      <c r="AJ24" s="713" t="e">
        <f>AH24/U24</f>
        <v>#DIV/0!</v>
      </c>
      <c r="AK24" s="258"/>
      <c r="AL24" s="258"/>
      <c r="AM24" s="258"/>
    </row>
    <row r="25" spans="1:39" ht="24.75">
      <c r="A25" s="608">
        <v>33</v>
      </c>
      <c r="B25" s="325" t="s">
        <v>40</v>
      </c>
      <c r="C25" s="326"/>
      <c r="D25" s="335"/>
      <c r="E25" s="296"/>
      <c r="F25" s="297"/>
      <c r="G25" s="298">
        <f>F25*E25</f>
        <v>0</v>
      </c>
      <c r="H25" s="242"/>
      <c r="I25" s="299"/>
      <c r="J25" s="300"/>
      <c r="K25" s="301"/>
      <c r="L25" s="301"/>
      <c r="M25" s="328">
        <f>SUM(I25:L25)</f>
        <v>0</v>
      </c>
      <c r="N25" s="329">
        <f>G25-M25</f>
        <v>0</v>
      </c>
      <c r="O25" s="322"/>
      <c r="P25" s="633">
        <v>33</v>
      </c>
      <c r="Q25" s="472">
        <f t="shared" si="11"/>
        <v>0</v>
      </c>
      <c r="R25" s="443">
        <f t="shared" si="11"/>
        <v>0</v>
      </c>
      <c r="S25" s="444">
        <f t="shared" si="11"/>
        <v>0</v>
      </c>
      <c r="T25" s="445">
        <f>F25/$L$3</f>
        <v>0</v>
      </c>
      <c r="U25" s="473">
        <f>T25*S25</f>
        <v>0</v>
      </c>
      <c r="V25" s="463"/>
      <c r="W25" s="450">
        <f t="shared" si="12"/>
        <v>0</v>
      </c>
      <c r="X25" s="451">
        <f t="shared" si="12"/>
        <v>0</v>
      </c>
      <c r="Y25" s="451">
        <f t="shared" si="12"/>
        <v>0</v>
      </c>
      <c r="Z25" s="452">
        <f t="shared" si="12"/>
        <v>0</v>
      </c>
      <c r="AA25" s="448">
        <f>SUM(W25:Z25)</f>
        <v>0</v>
      </c>
      <c r="AB25" s="474">
        <f>U25-AA25</f>
        <v>0</v>
      </c>
      <c r="AC25" s="258"/>
      <c r="AD25" s="710">
        <f>SUMIF('Expense journal 2024'!$D:$D,$A25,'Expense journal 2024'!$G:$G)</f>
        <v>0</v>
      </c>
      <c r="AE25" s="710">
        <f>SUMIF('Expense journal 2025'!$D:$D,$A25,'Expense journal 2025'!$G:$G)</f>
        <v>0</v>
      </c>
      <c r="AF25" s="726">
        <f>SUMIF('Expense journal 2026'!$D:$D,$A25,'Expense journal 2026'!$G:$G)</f>
        <v>0</v>
      </c>
      <c r="AG25" s="726">
        <f>SUMIF('Expense journal 2027'!$D:$D,$A25,'Expense journal 2027'!$G:$G)</f>
        <v>0</v>
      </c>
      <c r="AH25" s="711">
        <f t="shared" si="9"/>
        <v>0</v>
      </c>
      <c r="AI25" s="712">
        <f>U25-AH25</f>
        <v>0</v>
      </c>
      <c r="AJ25" s="713" t="e">
        <f>AH25/U25</f>
        <v>#DIV/0!</v>
      </c>
      <c r="AK25" s="258"/>
      <c r="AL25" s="258"/>
      <c r="AM25" s="258"/>
    </row>
    <row r="26" spans="1:39" ht="25.5" thickBot="1">
      <c r="A26" s="608">
        <v>34</v>
      </c>
      <c r="B26" s="325" t="s">
        <v>40</v>
      </c>
      <c r="C26" s="326"/>
      <c r="D26" s="336"/>
      <c r="E26" s="296"/>
      <c r="F26" s="297"/>
      <c r="G26" s="298">
        <f>F26*E26</f>
        <v>0</v>
      </c>
      <c r="H26" s="242"/>
      <c r="I26" s="299"/>
      <c r="J26" s="300"/>
      <c r="K26" s="301"/>
      <c r="L26" s="301"/>
      <c r="M26" s="331">
        <f>SUM(I26:L26)</f>
        <v>0</v>
      </c>
      <c r="N26" s="332">
        <f>G26-M26</f>
        <v>0</v>
      </c>
      <c r="O26" s="322"/>
      <c r="P26" s="633">
        <v>34</v>
      </c>
      <c r="Q26" s="472">
        <f t="shared" si="11"/>
        <v>0</v>
      </c>
      <c r="R26" s="443">
        <f t="shared" si="11"/>
        <v>0</v>
      </c>
      <c r="S26" s="444">
        <f t="shared" si="11"/>
        <v>0</v>
      </c>
      <c r="T26" s="445">
        <f>F26/$L$3</f>
        <v>0</v>
      </c>
      <c r="U26" s="475">
        <f>T26*S26</f>
        <v>0</v>
      </c>
      <c r="V26" s="463"/>
      <c r="W26" s="450">
        <f t="shared" si="12"/>
        <v>0</v>
      </c>
      <c r="X26" s="478">
        <f t="shared" si="12"/>
        <v>0</v>
      </c>
      <c r="Y26" s="451">
        <f t="shared" si="12"/>
        <v>0</v>
      </c>
      <c r="Z26" s="452">
        <f t="shared" si="12"/>
        <v>0</v>
      </c>
      <c r="AA26" s="448">
        <f>SUM(W26:Z26)</f>
        <v>0</v>
      </c>
      <c r="AB26" s="476">
        <f>U26-AA26</f>
        <v>0</v>
      </c>
      <c r="AC26" s="258"/>
      <c r="AD26" s="710">
        <f>SUMIF('Expense journal 2024'!$D:$D,$A26,'Expense journal 2024'!$G:$G)</f>
        <v>0</v>
      </c>
      <c r="AE26" s="710">
        <f>SUMIF('Expense journal 2025'!$D:$D,$A26,'Expense journal 2025'!$G:$G)</f>
        <v>0</v>
      </c>
      <c r="AF26" s="726">
        <f>SUMIF('Expense journal 2026'!$D:$D,$A26,'Expense journal 2026'!$G:$G)</f>
        <v>0</v>
      </c>
      <c r="AG26" s="726">
        <f>SUMIF('Expense journal 2027'!$D:$D,$A26,'Expense journal 2027'!$G:$G)</f>
        <v>0</v>
      </c>
      <c r="AH26" s="737">
        <f t="shared" si="9"/>
        <v>0</v>
      </c>
      <c r="AI26" s="712">
        <f>U26-AH26</f>
        <v>0</v>
      </c>
      <c r="AJ26" s="713" t="e">
        <f>AH26/U26</f>
        <v>#DIV/0!</v>
      </c>
      <c r="AK26" s="258"/>
      <c r="AL26" s="258"/>
      <c r="AM26" s="258"/>
    </row>
    <row r="27" spans="1:39" ht="13.5" customHeight="1" thickBot="1">
      <c r="A27" s="531" t="s">
        <v>41</v>
      </c>
      <c r="B27" s="526"/>
      <c r="C27" s="527"/>
      <c r="D27" s="313"/>
      <c r="E27" s="313"/>
      <c r="F27" s="314"/>
      <c r="G27" s="315">
        <f>SUM(G23:G26)</f>
        <v>0</v>
      </c>
      <c r="H27" s="316"/>
      <c r="I27" s="337">
        <f aca="true" t="shared" si="13" ref="I27:N27">SUM(I23:I26)</f>
        <v>0</v>
      </c>
      <c r="J27" s="319">
        <f t="shared" si="13"/>
        <v>0</v>
      </c>
      <c r="K27" s="318">
        <f t="shared" si="13"/>
        <v>0</v>
      </c>
      <c r="L27" s="319">
        <f t="shared" si="13"/>
        <v>0</v>
      </c>
      <c r="M27" s="337">
        <f t="shared" si="13"/>
        <v>0</v>
      </c>
      <c r="N27" s="321">
        <f t="shared" si="13"/>
        <v>0</v>
      </c>
      <c r="O27" s="322"/>
      <c r="P27" s="623" t="str">
        <f>A27</f>
        <v>Sub-total 3 Equipment and supplies</v>
      </c>
      <c r="Q27" s="541"/>
      <c r="R27" s="459"/>
      <c r="S27" s="460"/>
      <c r="T27" s="461"/>
      <c r="U27" s="462">
        <f>SUM(U23:U26)</f>
        <v>0</v>
      </c>
      <c r="V27" s="463"/>
      <c r="W27" s="479">
        <f>SUM(W23:W26)</f>
        <v>0</v>
      </c>
      <c r="X27" s="480">
        <f>SUM(X23:X26)</f>
        <v>0</v>
      </c>
      <c r="Y27" s="465">
        <f>SUM(Y23:Y26)</f>
        <v>0</v>
      </c>
      <c r="Z27" s="466">
        <f>SUM(Z23:Z26)</f>
        <v>0</v>
      </c>
      <c r="AA27" s="462">
        <f>SUM(W27:Z27)</f>
        <v>0</v>
      </c>
      <c r="AB27" s="467">
        <f>U27-AA27</f>
        <v>0</v>
      </c>
      <c r="AC27" s="258"/>
      <c r="AD27" s="55">
        <f>SUM(AD23:AD26)</f>
        <v>0</v>
      </c>
      <c r="AE27" s="55">
        <f>SUM(AE23:AE26)</f>
        <v>0</v>
      </c>
      <c r="AF27" s="55">
        <f>SUM(AF23:AF26)</f>
        <v>0</v>
      </c>
      <c r="AG27" s="728">
        <f>SUM(AG23:AG26)</f>
        <v>0</v>
      </c>
      <c r="AH27" s="130">
        <f t="shared" si="9"/>
        <v>0</v>
      </c>
      <c r="AI27" s="714">
        <f>U28-AH27</f>
        <v>0</v>
      </c>
      <c r="AJ27" s="715" t="e">
        <f>AH27/U28</f>
        <v>#DIV/0!</v>
      </c>
      <c r="AK27" s="258"/>
      <c r="AL27" s="258"/>
      <c r="AM27" s="258"/>
    </row>
    <row r="28" spans="1:39" ht="12">
      <c r="A28" s="604">
        <v>4</v>
      </c>
      <c r="B28" s="271"/>
      <c r="C28" s="272" t="s">
        <v>45</v>
      </c>
      <c r="D28" s="273"/>
      <c r="E28" s="274"/>
      <c r="F28" s="275"/>
      <c r="G28" s="276"/>
      <c r="H28" s="316"/>
      <c r="I28" s="277"/>
      <c r="J28" s="278"/>
      <c r="K28" s="279"/>
      <c r="L28" s="279"/>
      <c r="M28" s="323"/>
      <c r="N28" s="324"/>
      <c r="O28" s="322"/>
      <c r="P28" s="632">
        <v>4</v>
      </c>
      <c r="Q28" s="642" t="str">
        <f>C28</f>
        <v>Other expenses</v>
      </c>
      <c r="R28" s="424"/>
      <c r="S28" s="468"/>
      <c r="T28" s="426"/>
      <c r="U28" s="427"/>
      <c r="V28" s="463"/>
      <c r="W28" s="428"/>
      <c r="X28" s="429"/>
      <c r="Y28" s="429"/>
      <c r="Z28" s="471"/>
      <c r="AA28" s="427"/>
      <c r="AB28" s="432"/>
      <c r="AC28" s="258"/>
      <c r="AD28" s="84"/>
      <c r="AE28" s="119"/>
      <c r="AF28" s="95"/>
      <c r="AG28" s="95"/>
      <c r="AH28" s="95"/>
      <c r="AI28" s="716"/>
      <c r="AJ28" s="717"/>
      <c r="AK28" s="258"/>
      <c r="AL28" s="258"/>
      <c r="AM28" s="258"/>
    </row>
    <row r="29" spans="1:39" ht="12">
      <c r="A29" s="608">
        <v>41</v>
      </c>
      <c r="B29" s="325" t="s">
        <v>42</v>
      </c>
      <c r="C29" s="326"/>
      <c r="D29" s="335" t="s">
        <v>43</v>
      </c>
      <c r="E29" s="296"/>
      <c r="F29" s="297"/>
      <c r="G29" s="298">
        <f>F29*E29</f>
        <v>0</v>
      </c>
      <c r="H29" s="242"/>
      <c r="I29" s="299"/>
      <c r="J29" s="300"/>
      <c r="K29" s="301"/>
      <c r="L29" s="301"/>
      <c r="M29" s="328">
        <f>SUM(I29:L29)</f>
        <v>0</v>
      </c>
      <c r="N29" s="329">
        <f>G29-M29</f>
        <v>0</v>
      </c>
      <c r="O29" s="322"/>
      <c r="P29" s="633">
        <v>41</v>
      </c>
      <c r="Q29" s="472">
        <f aca="true" t="shared" si="14" ref="Q29:S33">C29</f>
        <v>0</v>
      </c>
      <c r="R29" s="443" t="str">
        <f t="shared" si="14"/>
        <v>per document</v>
      </c>
      <c r="S29" s="444">
        <f t="shared" si="14"/>
        <v>0</v>
      </c>
      <c r="T29" s="445">
        <f>F29/$L$3</f>
        <v>0</v>
      </c>
      <c r="U29" s="473">
        <f>T29*S29</f>
        <v>0</v>
      </c>
      <c r="V29" s="463"/>
      <c r="W29" s="450">
        <f aca="true" t="shared" si="15" ref="W29:Z33">I29/$L$3</f>
        <v>0</v>
      </c>
      <c r="X29" s="445">
        <f t="shared" si="15"/>
        <v>0</v>
      </c>
      <c r="Y29" s="445">
        <f t="shared" si="15"/>
        <v>0</v>
      </c>
      <c r="Z29" s="452">
        <f t="shared" si="15"/>
        <v>0</v>
      </c>
      <c r="AA29" s="448">
        <f aca="true" t="shared" si="16" ref="AA29:AA34">SUM(W29:Z29)</f>
        <v>0</v>
      </c>
      <c r="AB29" s="474">
        <f aca="true" t="shared" si="17" ref="AB29:AB45">U29-AA29</f>
        <v>0</v>
      </c>
      <c r="AC29" s="258"/>
      <c r="AD29" s="710">
        <f>SUMIF('Expense journal 2024'!$D:$D,$A29,'Expense journal 2024'!$G:$G)</f>
        <v>0</v>
      </c>
      <c r="AE29" s="710">
        <f>SUMIF('Expense journal 2025'!$D:$D,$A29,'Expense journal 2025'!$G:$G)</f>
        <v>0</v>
      </c>
      <c r="AF29" s="726">
        <f>SUMIF('Expense journal 2026'!$D:$D,$A29,'Expense journal 2026'!$G:$G)</f>
        <v>0</v>
      </c>
      <c r="AG29" s="726">
        <f>SUMIF('Expense journal 2027'!$D:$D,$A29,'Expense journal 2027'!$G:$G)</f>
        <v>0</v>
      </c>
      <c r="AH29" s="711">
        <f t="shared" si="9"/>
        <v>0</v>
      </c>
      <c r="AI29" s="712">
        <f aca="true" t="shared" si="18" ref="AI29:AI34">U29-AH29</f>
        <v>0</v>
      </c>
      <c r="AJ29" s="713" t="e">
        <f aca="true" t="shared" si="19" ref="AJ29:AJ34">AH29/U29</f>
        <v>#DIV/0!</v>
      </c>
      <c r="AK29" s="258"/>
      <c r="AL29" s="258"/>
      <c r="AM29" s="258"/>
    </row>
    <row r="30" spans="1:39" ht="24.75">
      <c r="A30" s="608">
        <v>42</v>
      </c>
      <c r="B30" s="325" t="s">
        <v>44</v>
      </c>
      <c r="C30" s="326"/>
      <c r="D30" s="335" t="s">
        <v>30</v>
      </c>
      <c r="E30" s="296"/>
      <c r="F30" s="297"/>
      <c r="G30" s="298">
        <f>F30*E30</f>
        <v>0</v>
      </c>
      <c r="H30" s="242"/>
      <c r="I30" s="299"/>
      <c r="J30" s="300"/>
      <c r="K30" s="301"/>
      <c r="L30" s="301"/>
      <c r="M30" s="328">
        <f>SUM(I30:L30)</f>
        <v>0</v>
      </c>
      <c r="N30" s="329">
        <f>G30-M30</f>
        <v>0</v>
      </c>
      <c r="O30" s="322"/>
      <c r="P30" s="633">
        <v>42</v>
      </c>
      <c r="Q30" s="472">
        <f t="shared" si="14"/>
        <v>0</v>
      </c>
      <c r="R30" s="443" t="str">
        <f t="shared" si="14"/>
        <v>per day</v>
      </c>
      <c r="S30" s="444">
        <f t="shared" si="14"/>
        <v>0</v>
      </c>
      <c r="T30" s="445">
        <f>F30/$L$3</f>
        <v>0</v>
      </c>
      <c r="U30" s="473">
        <f>T30*S30</f>
        <v>0</v>
      </c>
      <c r="V30" s="463"/>
      <c r="W30" s="450">
        <f t="shared" si="15"/>
        <v>0</v>
      </c>
      <c r="X30" s="445">
        <f t="shared" si="15"/>
        <v>0</v>
      </c>
      <c r="Y30" s="445">
        <f t="shared" si="15"/>
        <v>0</v>
      </c>
      <c r="Z30" s="452">
        <f t="shared" si="15"/>
        <v>0</v>
      </c>
      <c r="AA30" s="448">
        <f t="shared" si="16"/>
        <v>0</v>
      </c>
      <c r="AB30" s="474">
        <f t="shared" si="17"/>
        <v>0</v>
      </c>
      <c r="AC30" s="258"/>
      <c r="AD30" s="710">
        <f>SUMIF('Expense journal 2024'!$D:$D,$A30,'Expense journal 2024'!$G:$G)</f>
        <v>0</v>
      </c>
      <c r="AE30" s="710">
        <f>SUMIF('Expense journal 2025'!$D:$D,$A30,'Expense journal 2025'!$G:$G)</f>
        <v>0</v>
      </c>
      <c r="AF30" s="726">
        <f>SUMIF('Expense journal 2026'!$D:$D,$A30,'Expense journal 2026'!$G:$G)</f>
        <v>0</v>
      </c>
      <c r="AG30" s="726">
        <f>SUMIF('Expense journal 2027'!$D:$D,$A30,'Expense journal 2027'!$G:$G)</f>
        <v>0</v>
      </c>
      <c r="AH30" s="711">
        <f t="shared" si="9"/>
        <v>0</v>
      </c>
      <c r="AI30" s="712">
        <f t="shared" si="18"/>
        <v>0</v>
      </c>
      <c r="AJ30" s="713" t="e">
        <f t="shared" si="19"/>
        <v>#DIV/0!</v>
      </c>
      <c r="AK30" s="258"/>
      <c r="AL30" s="258"/>
      <c r="AM30" s="258"/>
    </row>
    <row r="31" spans="1:39" ht="12">
      <c r="A31" s="608">
        <v>43</v>
      </c>
      <c r="B31" s="325" t="s">
        <v>45</v>
      </c>
      <c r="C31" s="326"/>
      <c r="D31" s="335"/>
      <c r="E31" s="296"/>
      <c r="F31" s="297"/>
      <c r="G31" s="298">
        <f>F31*E31</f>
        <v>0</v>
      </c>
      <c r="H31" s="242"/>
      <c r="I31" s="299"/>
      <c r="J31" s="300"/>
      <c r="K31" s="301"/>
      <c r="L31" s="301"/>
      <c r="M31" s="328">
        <f>SUM(I31:L31)</f>
        <v>0</v>
      </c>
      <c r="N31" s="329">
        <f>G31-M31</f>
        <v>0</v>
      </c>
      <c r="O31" s="322"/>
      <c r="P31" s="633">
        <v>43</v>
      </c>
      <c r="Q31" s="472">
        <f t="shared" si="14"/>
        <v>0</v>
      </c>
      <c r="R31" s="443">
        <f t="shared" si="14"/>
        <v>0</v>
      </c>
      <c r="S31" s="444">
        <f t="shared" si="14"/>
        <v>0</v>
      </c>
      <c r="T31" s="445">
        <f>F31/$L$3</f>
        <v>0</v>
      </c>
      <c r="U31" s="473">
        <f>T31*S31</f>
        <v>0</v>
      </c>
      <c r="V31" s="463"/>
      <c r="W31" s="450">
        <f t="shared" si="15"/>
        <v>0</v>
      </c>
      <c r="X31" s="445">
        <f t="shared" si="15"/>
        <v>0</v>
      </c>
      <c r="Y31" s="445">
        <f t="shared" si="15"/>
        <v>0</v>
      </c>
      <c r="Z31" s="452">
        <f t="shared" si="15"/>
        <v>0</v>
      </c>
      <c r="AA31" s="448">
        <f t="shared" si="16"/>
        <v>0</v>
      </c>
      <c r="AB31" s="474">
        <f t="shared" si="17"/>
        <v>0</v>
      </c>
      <c r="AC31" s="258"/>
      <c r="AD31" s="710">
        <f>SUMIF('Expense journal 2024'!$D:$D,$A31,'Expense journal 2024'!$G:$G)</f>
        <v>0</v>
      </c>
      <c r="AE31" s="710">
        <f>SUMIF('Expense journal 2025'!$D:$D,$A31,'Expense journal 2025'!$G:$G)</f>
        <v>0</v>
      </c>
      <c r="AF31" s="726">
        <f>SUMIF('Expense journal 2026'!$D:$D,$A31,'Expense journal 2026'!$G:$G)</f>
        <v>0</v>
      </c>
      <c r="AG31" s="726">
        <f>SUMIF('Expense journal 2027'!$D:$D,$A31,'Expense journal 2027'!$G:$G)</f>
        <v>0</v>
      </c>
      <c r="AH31" s="711">
        <f t="shared" si="9"/>
        <v>0</v>
      </c>
      <c r="AI31" s="712">
        <f t="shared" si="18"/>
        <v>0</v>
      </c>
      <c r="AJ31" s="713" t="e">
        <f t="shared" si="19"/>
        <v>#DIV/0!</v>
      </c>
      <c r="AK31" s="258"/>
      <c r="AL31" s="258"/>
      <c r="AM31" s="258"/>
    </row>
    <row r="32" spans="1:39" ht="12">
      <c r="A32" s="608">
        <v>44</v>
      </c>
      <c r="B32" s="325" t="s">
        <v>45</v>
      </c>
      <c r="C32" s="326"/>
      <c r="D32" s="335"/>
      <c r="E32" s="296"/>
      <c r="F32" s="297"/>
      <c r="G32" s="298">
        <f>F32*E32</f>
        <v>0</v>
      </c>
      <c r="H32" s="242"/>
      <c r="I32" s="299"/>
      <c r="J32" s="300"/>
      <c r="K32" s="301"/>
      <c r="L32" s="301"/>
      <c r="M32" s="328">
        <f>SUM(I32:L32)</f>
        <v>0</v>
      </c>
      <c r="N32" s="329">
        <f>G32-M32</f>
        <v>0</v>
      </c>
      <c r="O32" s="322"/>
      <c r="P32" s="633">
        <v>44</v>
      </c>
      <c r="Q32" s="472">
        <f t="shared" si="14"/>
        <v>0</v>
      </c>
      <c r="R32" s="443">
        <f t="shared" si="14"/>
        <v>0</v>
      </c>
      <c r="S32" s="444">
        <f t="shared" si="14"/>
        <v>0</v>
      </c>
      <c r="T32" s="445">
        <f>F32/$L$3</f>
        <v>0</v>
      </c>
      <c r="U32" s="473">
        <f>T32*S32</f>
        <v>0</v>
      </c>
      <c r="V32" s="463"/>
      <c r="W32" s="450">
        <f t="shared" si="15"/>
        <v>0</v>
      </c>
      <c r="X32" s="445">
        <f t="shared" si="15"/>
        <v>0</v>
      </c>
      <c r="Y32" s="445">
        <f t="shared" si="15"/>
        <v>0</v>
      </c>
      <c r="Z32" s="452">
        <f t="shared" si="15"/>
        <v>0</v>
      </c>
      <c r="AA32" s="448">
        <f t="shared" si="16"/>
        <v>0</v>
      </c>
      <c r="AB32" s="474">
        <f t="shared" si="17"/>
        <v>0</v>
      </c>
      <c r="AC32" s="258"/>
      <c r="AD32" s="710">
        <f>SUMIF('Expense journal 2024'!$D:$D,$A32,'Expense journal 2024'!$G:$G)</f>
        <v>0</v>
      </c>
      <c r="AE32" s="710">
        <f>SUMIF('Expense journal 2025'!$D:$D,$A32,'Expense journal 2025'!$G:$G)</f>
        <v>0</v>
      </c>
      <c r="AF32" s="726">
        <f>SUMIF('Expense journal 2026'!$D:$D,$A32,'Expense journal 2026'!$G:$G)</f>
        <v>0</v>
      </c>
      <c r="AG32" s="726">
        <f>SUMIF('Expense journal 2027'!$D:$D,$A32,'Expense journal 2027'!$G:$G)</f>
        <v>0</v>
      </c>
      <c r="AH32" s="711">
        <f t="shared" si="9"/>
        <v>0</v>
      </c>
      <c r="AI32" s="712">
        <f t="shared" si="18"/>
        <v>0</v>
      </c>
      <c r="AJ32" s="713" t="e">
        <f t="shared" si="19"/>
        <v>#DIV/0!</v>
      </c>
      <c r="AK32" s="258"/>
      <c r="AL32" s="258"/>
      <c r="AM32" s="258"/>
    </row>
    <row r="33" spans="1:39" ht="12.75" thickBot="1">
      <c r="A33" s="609">
        <v>45</v>
      </c>
      <c r="B33" s="325" t="s">
        <v>45</v>
      </c>
      <c r="C33" s="326"/>
      <c r="D33" s="336"/>
      <c r="E33" s="296"/>
      <c r="F33" s="297"/>
      <c r="G33" s="298">
        <f>F33*E33</f>
        <v>0</v>
      </c>
      <c r="H33" s="242"/>
      <c r="I33" s="299"/>
      <c r="J33" s="300"/>
      <c r="K33" s="301"/>
      <c r="L33" s="301"/>
      <c r="M33" s="331">
        <f>SUM(I33:L33)</f>
        <v>0</v>
      </c>
      <c r="N33" s="332">
        <f>G33-M33</f>
        <v>0</v>
      </c>
      <c r="O33" s="322"/>
      <c r="P33" s="634">
        <v>45</v>
      </c>
      <c r="Q33" s="472">
        <f t="shared" si="14"/>
        <v>0</v>
      </c>
      <c r="R33" s="443">
        <f t="shared" si="14"/>
        <v>0</v>
      </c>
      <c r="S33" s="444">
        <f t="shared" si="14"/>
        <v>0</v>
      </c>
      <c r="T33" s="445">
        <f>F33/$L$3</f>
        <v>0</v>
      </c>
      <c r="U33" s="475">
        <f>T33*S33</f>
        <v>0</v>
      </c>
      <c r="V33" s="463"/>
      <c r="W33" s="450">
        <f t="shared" si="15"/>
        <v>0</v>
      </c>
      <c r="X33" s="481">
        <f t="shared" si="15"/>
        <v>0</v>
      </c>
      <c r="Y33" s="481">
        <f t="shared" si="15"/>
        <v>0</v>
      </c>
      <c r="Z33" s="482">
        <f t="shared" si="15"/>
        <v>0</v>
      </c>
      <c r="AA33" s="448">
        <f t="shared" si="16"/>
        <v>0</v>
      </c>
      <c r="AB33" s="476">
        <f t="shared" si="17"/>
        <v>0</v>
      </c>
      <c r="AC33" s="258"/>
      <c r="AD33" s="710">
        <f>SUMIF('Expense journal 2024'!$D:$D,$A33,'Expense journal 2024'!$G:$G)</f>
        <v>0</v>
      </c>
      <c r="AE33" s="710">
        <f>SUMIF('Expense journal 2025'!$D:$D,$A33,'Expense journal 2025'!$G:$G)</f>
        <v>0</v>
      </c>
      <c r="AF33" s="726">
        <f>SUMIF('Expense journal 2026'!$D:$D,$A33,'Expense journal 2026'!$G:$G)</f>
        <v>0</v>
      </c>
      <c r="AG33" s="726">
        <f>SUMIF('Expense journal 2027'!$D:$D,$A33,'Expense journal 2027'!$G:$G)</f>
        <v>0</v>
      </c>
      <c r="AH33" s="737">
        <f t="shared" si="9"/>
        <v>0</v>
      </c>
      <c r="AI33" s="712">
        <f t="shared" si="18"/>
        <v>0</v>
      </c>
      <c r="AJ33" s="713" t="e">
        <f t="shared" si="19"/>
        <v>#DIV/0!</v>
      </c>
      <c r="AK33" s="258"/>
      <c r="AL33" s="258"/>
      <c r="AM33" s="258"/>
    </row>
    <row r="34" spans="1:39" ht="13.5" customHeight="1" thickBot="1">
      <c r="A34" s="531" t="s">
        <v>46</v>
      </c>
      <c r="B34" s="526"/>
      <c r="C34" s="527"/>
      <c r="D34" s="313"/>
      <c r="E34" s="313"/>
      <c r="F34" s="314"/>
      <c r="G34" s="315">
        <f>SUM(G29:G33)</f>
        <v>0</v>
      </c>
      <c r="H34" s="316"/>
      <c r="I34" s="337">
        <f aca="true" t="shared" si="20" ref="I34:N34">SUM(I29:I33)</f>
        <v>0</v>
      </c>
      <c r="J34" s="318">
        <f t="shared" si="20"/>
        <v>0</v>
      </c>
      <c r="K34" s="318">
        <f t="shared" si="20"/>
        <v>0</v>
      </c>
      <c r="L34" s="319">
        <f t="shared" si="20"/>
        <v>0</v>
      </c>
      <c r="M34" s="320">
        <f t="shared" si="20"/>
        <v>0</v>
      </c>
      <c r="N34" s="338">
        <f t="shared" si="20"/>
        <v>0</v>
      </c>
      <c r="O34" s="322"/>
      <c r="P34" s="623" t="str">
        <f>A34</f>
        <v>Sub-total  4 Other expenses</v>
      </c>
      <c r="Q34" s="541"/>
      <c r="R34" s="459"/>
      <c r="S34" s="459"/>
      <c r="T34" s="461"/>
      <c r="U34" s="462">
        <f>SUM(U29:U33)</f>
        <v>0</v>
      </c>
      <c r="V34" s="463"/>
      <c r="W34" s="479">
        <f>SUM(W29:W33)</f>
        <v>0</v>
      </c>
      <c r="X34" s="480">
        <f>SUM(X29:X33)</f>
        <v>0</v>
      </c>
      <c r="Y34" s="480">
        <f>SUM(Y29:Y33)</f>
        <v>0</v>
      </c>
      <c r="Z34" s="480">
        <f>SUM(Z29:Z33)</f>
        <v>0</v>
      </c>
      <c r="AA34" s="462">
        <f t="shared" si="16"/>
        <v>0</v>
      </c>
      <c r="AB34" s="467">
        <f t="shared" si="17"/>
        <v>0</v>
      </c>
      <c r="AC34" s="258"/>
      <c r="AD34" s="53">
        <f>SUM(AD29:AD33)</f>
        <v>0</v>
      </c>
      <c r="AE34" s="53">
        <f>SUM(AE29:AE33)</f>
        <v>0</v>
      </c>
      <c r="AF34" s="53">
        <f>SUM(AF29:AF33)</f>
        <v>0</v>
      </c>
      <c r="AG34" s="733">
        <f>SUM(AG29:AG33)</f>
        <v>0</v>
      </c>
      <c r="AH34" s="130">
        <f>SUM(AD34:AG34)</f>
        <v>0</v>
      </c>
      <c r="AI34" s="714">
        <f t="shared" si="18"/>
        <v>0</v>
      </c>
      <c r="AJ34" s="715" t="e">
        <f t="shared" si="19"/>
        <v>#DIV/0!</v>
      </c>
      <c r="AK34" s="258"/>
      <c r="AL34" s="258"/>
      <c r="AM34" s="258"/>
    </row>
    <row r="35" spans="1:39" ht="24">
      <c r="A35" s="604">
        <v>5</v>
      </c>
      <c r="B35" s="271"/>
      <c r="C35" s="272" t="s">
        <v>116</v>
      </c>
      <c r="D35" s="273"/>
      <c r="E35" s="274"/>
      <c r="F35" s="275"/>
      <c r="G35" s="276"/>
      <c r="H35" s="316"/>
      <c r="I35" s="277"/>
      <c r="J35" s="278"/>
      <c r="K35" s="279"/>
      <c r="L35" s="279"/>
      <c r="M35" s="323"/>
      <c r="N35" s="324"/>
      <c r="O35" s="322"/>
      <c r="P35" s="632">
        <v>5</v>
      </c>
      <c r="Q35" s="642" t="str">
        <f>C35</f>
        <v>Capitalisation (= production of knowledge)</v>
      </c>
      <c r="R35" s="424"/>
      <c r="S35" s="468"/>
      <c r="T35" s="426"/>
      <c r="U35" s="427"/>
      <c r="V35" s="463"/>
      <c r="W35" s="428"/>
      <c r="X35" s="429"/>
      <c r="Y35" s="429"/>
      <c r="Z35" s="430"/>
      <c r="AA35" s="427"/>
      <c r="AB35" s="432"/>
      <c r="AC35" s="258"/>
      <c r="AD35" s="106"/>
      <c r="AE35" s="121"/>
      <c r="AF35" s="110"/>
      <c r="AG35" s="110"/>
      <c r="AH35" s="110"/>
      <c r="AI35" s="716"/>
      <c r="AJ35" s="717"/>
      <c r="AK35" s="258"/>
      <c r="AL35" s="258"/>
      <c r="AM35" s="258"/>
    </row>
    <row r="36" spans="1:39" ht="12">
      <c r="A36" s="608">
        <v>51</v>
      </c>
      <c r="B36" s="325" t="s">
        <v>47</v>
      </c>
      <c r="C36" s="326"/>
      <c r="D36" s="335"/>
      <c r="E36" s="296"/>
      <c r="F36" s="297"/>
      <c r="G36" s="298">
        <f>F36*E36</f>
        <v>0</v>
      </c>
      <c r="H36" s="242"/>
      <c r="I36" s="299"/>
      <c r="J36" s="300"/>
      <c r="K36" s="301"/>
      <c r="L36" s="301"/>
      <c r="M36" s="328">
        <f>SUM(I36:L36)</f>
        <v>0</v>
      </c>
      <c r="N36" s="329">
        <f>G36-M36</f>
        <v>0</v>
      </c>
      <c r="O36" s="322"/>
      <c r="P36" s="633">
        <v>51</v>
      </c>
      <c r="Q36" s="472">
        <f aca="true" t="shared" si="21" ref="Q36:S38">C36</f>
        <v>0</v>
      </c>
      <c r="R36" s="443">
        <f t="shared" si="21"/>
        <v>0</v>
      </c>
      <c r="S36" s="444">
        <f t="shared" si="21"/>
        <v>0</v>
      </c>
      <c r="T36" s="445">
        <f>F36/$L$3</f>
        <v>0</v>
      </c>
      <c r="U36" s="473">
        <f>T36*S36</f>
        <v>0</v>
      </c>
      <c r="V36" s="463"/>
      <c r="W36" s="450">
        <f aca="true" t="shared" si="22" ref="W36:Z38">I36/$L$3</f>
        <v>0</v>
      </c>
      <c r="X36" s="451">
        <f t="shared" si="22"/>
        <v>0</v>
      </c>
      <c r="Y36" s="451">
        <f t="shared" si="22"/>
        <v>0</v>
      </c>
      <c r="Z36" s="452">
        <f t="shared" si="22"/>
        <v>0</v>
      </c>
      <c r="AA36" s="448">
        <f>SUM(W36:Z36)</f>
        <v>0</v>
      </c>
      <c r="AB36" s="474">
        <f>U36-AA36</f>
        <v>0</v>
      </c>
      <c r="AC36" s="258"/>
      <c r="AD36" s="710">
        <f>SUMIF('Expense journal 2024'!$D:$D,$A36,'Expense journal 2024'!$G:$G)</f>
        <v>0</v>
      </c>
      <c r="AE36" s="710">
        <f>SUMIF('Expense journal 2025'!$D:$D,$A36,'Expense journal 2025'!$G:$G)</f>
        <v>0</v>
      </c>
      <c r="AF36" s="726">
        <f>SUMIF('Expense journal 2026'!$D:$D,$A36,'Expense journal 2026'!$G:$G)</f>
        <v>0</v>
      </c>
      <c r="AG36" s="726">
        <f>SUMIF('Expense journal 2027'!$D:$D,$A36,'Expense journal 2027'!$G:$G)</f>
        <v>0</v>
      </c>
      <c r="AH36" s="711">
        <f t="shared" si="9"/>
        <v>0</v>
      </c>
      <c r="AI36" s="712">
        <f>U36-AH36</f>
        <v>0</v>
      </c>
      <c r="AJ36" s="713" t="e">
        <f>AH36/U36</f>
        <v>#DIV/0!</v>
      </c>
      <c r="AK36" s="258"/>
      <c r="AL36" s="258"/>
      <c r="AM36" s="258"/>
    </row>
    <row r="37" spans="1:39" ht="12">
      <c r="A37" s="608">
        <v>52</v>
      </c>
      <c r="B37" s="325" t="s">
        <v>47</v>
      </c>
      <c r="C37" s="326"/>
      <c r="D37" s="335"/>
      <c r="E37" s="296"/>
      <c r="F37" s="297"/>
      <c r="G37" s="298">
        <f>F37*E37</f>
        <v>0</v>
      </c>
      <c r="H37" s="242"/>
      <c r="I37" s="299"/>
      <c r="J37" s="300"/>
      <c r="K37" s="301"/>
      <c r="L37" s="301"/>
      <c r="M37" s="328">
        <f>SUM(I37:L37)</f>
        <v>0</v>
      </c>
      <c r="N37" s="329">
        <f>G37-M37</f>
        <v>0</v>
      </c>
      <c r="O37" s="322"/>
      <c r="P37" s="633">
        <v>52</v>
      </c>
      <c r="Q37" s="472">
        <f t="shared" si="21"/>
        <v>0</v>
      </c>
      <c r="R37" s="443">
        <f t="shared" si="21"/>
        <v>0</v>
      </c>
      <c r="S37" s="444">
        <f t="shared" si="21"/>
        <v>0</v>
      </c>
      <c r="T37" s="445">
        <f>F37/$L$3</f>
        <v>0</v>
      </c>
      <c r="U37" s="473">
        <f>T37*S37</f>
        <v>0</v>
      </c>
      <c r="V37" s="463"/>
      <c r="W37" s="450">
        <f t="shared" si="22"/>
        <v>0</v>
      </c>
      <c r="X37" s="451">
        <f t="shared" si="22"/>
        <v>0</v>
      </c>
      <c r="Y37" s="451">
        <f t="shared" si="22"/>
        <v>0</v>
      </c>
      <c r="Z37" s="452">
        <f t="shared" si="22"/>
        <v>0</v>
      </c>
      <c r="AA37" s="448">
        <f>SUM(W37:Z37)</f>
        <v>0</v>
      </c>
      <c r="AB37" s="474">
        <f>U37-AA37</f>
        <v>0</v>
      </c>
      <c r="AC37" s="258"/>
      <c r="AD37" s="710">
        <f>SUMIF('Expense journal 2024'!$D:$D,$A37,'Expense journal 2024'!$G:$G)</f>
        <v>0</v>
      </c>
      <c r="AE37" s="710">
        <f>SUMIF('Expense journal 2025'!$D:$D,$A37,'Expense journal 2025'!$G:$G)</f>
        <v>0</v>
      </c>
      <c r="AF37" s="726">
        <f>SUMIF('Expense journal 2026'!$D:$D,$A37,'Expense journal 2026'!$G:$G)</f>
        <v>0</v>
      </c>
      <c r="AG37" s="726">
        <f>SUMIF('Expense journal 2027'!$D:$D,$A37,'Expense journal 2027'!$G:$G)</f>
        <v>0</v>
      </c>
      <c r="AH37" s="711">
        <f t="shared" si="9"/>
        <v>0</v>
      </c>
      <c r="AI37" s="712">
        <f>U37-AH37</f>
        <v>0</v>
      </c>
      <c r="AJ37" s="713" t="e">
        <f>AH37/U37</f>
        <v>#DIV/0!</v>
      </c>
      <c r="AK37" s="258"/>
      <c r="AL37" s="258"/>
      <c r="AM37" s="258"/>
    </row>
    <row r="38" spans="1:39" ht="12.75" thickBot="1">
      <c r="A38" s="608">
        <v>53</v>
      </c>
      <c r="B38" s="325" t="s">
        <v>47</v>
      </c>
      <c r="C38" s="326"/>
      <c r="D38" s="335"/>
      <c r="E38" s="296"/>
      <c r="F38" s="297"/>
      <c r="G38" s="298">
        <f>F38*E38</f>
        <v>0</v>
      </c>
      <c r="H38" s="242"/>
      <c r="I38" s="299"/>
      <c r="J38" s="300"/>
      <c r="K38" s="301"/>
      <c r="L38" s="301"/>
      <c r="M38" s="328">
        <f>SUM(I38:L38)</f>
        <v>0</v>
      </c>
      <c r="N38" s="329">
        <f>G38-M38</f>
        <v>0</v>
      </c>
      <c r="O38" s="322"/>
      <c r="P38" s="633">
        <v>53</v>
      </c>
      <c r="Q38" s="472">
        <f t="shared" si="21"/>
        <v>0</v>
      </c>
      <c r="R38" s="443">
        <f t="shared" si="21"/>
        <v>0</v>
      </c>
      <c r="S38" s="444">
        <f t="shared" si="21"/>
        <v>0</v>
      </c>
      <c r="T38" s="445">
        <f>F38/$L$3</f>
        <v>0</v>
      </c>
      <c r="U38" s="473">
        <f>T38*S38</f>
        <v>0</v>
      </c>
      <c r="V38" s="463"/>
      <c r="W38" s="450">
        <f t="shared" si="22"/>
        <v>0</v>
      </c>
      <c r="X38" s="451">
        <f t="shared" si="22"/>
        <v>0</v>
      </c>
      <c r="Y38" s="451">
        <f t="shared" si="22"/>
        <v>0</v>
      </c>
      <c r="Z38" s="452">
        <f t="shared" si="22"/>
        <v>0</v>
      </c>
      <c r="AA38" s="448">
        <f>SUM(W38:Z38)</f>
        <v>0</v>
      </c>
      <c r="AB38" s="474">
        <f>U38-AA38</f>
        <v>0</v>
      </c>
      <c r="AC38" s="258"/>
      <c r="AD38" s="710">
        <f>SUMIF('Expense journal 2024'!$D:$D,$A38,'Expense journal 2024'!$G:$G)</f>
        <v>0</v>
      </c>
      <c r="AE38" s="710">
        <f>SUMIF('Expense journal 2025'!$D:$D,$A38,'Expense journal 2025'!$G:$G)</f>
        <v>0</v>
      </c>
      <c r="AF38" s="726">
        <f>SUMIF('Expense journal 2026'!$D:$D,$A38,'Expense journal 2026'!$G:$G)</f>
        <v>0</v>
      </c>
      <c r="AG38" s="726">
        <f>SUMIF('Expense journal 2027'!$D:$D,$A38,'Expense journal 2027'!$G:$G)</f>
        <v>0</v>
      </c>
      <c r="AH38" s="737">
        <f t="shared" si="9"/>
        <v>0</v>
      </c>
      <c r="AI38" s="712">
        <f>U38-AH38</f>
        <v>0</v>
      </c>
      <c r="AJ38" s="713" t="e">
        <f>AH38/U38</f>
        <v>#DIV/0!</v>
      </c>
      <c r="AK38" s="258"/>
      <c r="AL38" s="258"/>
      <c r="AM38" s="258"/>
    </row>
    <row r="39" spans="1:39" ht="12.75" thickBot="1">
      <c r="A39" s="597" t="s">
        <v>102</v>
      </c>
      <c r="B39" s="533"/>
      <c r="C39" s="533"/>
      <c r="D39" s="313"/>
      <c r="E39" s="313"/>
      <c r="F39" s="314"/>
      <c r="G39" s="315">
        <f aca="true" t="shared" si="23" ref="G39:N39">SUM(G36:G38)</f>
        <v>0</v>
      </c>
      <c r="H39" s="339">
        <f t="shared" si="23"/>
        <v>0</v>
      </c>
      <c r="I39" s="337">
        <f t="shared" si="23"/>
        <v>0</v>
      </c>
      <c r="J39" s="319">
        <f t="shared" si="23"/>
        <v>0</v>
      </c>
      <c r="K39" s="319">
        <f t="shared" si="23"/>
        <v>0</v>
      </c>
      <c r="L39" s="315">
        <f t="shared" si="23"/>
        <v>0</v>
      </c>
      <c r="M39" s="315">
        <f t="shared" si="23"/>
        <v>0</v>
      </c>
      <c r="N39" s="340">
        <f t="shared" si="23"/>
        <v>0</v>
      </c>
      <c r="O39" s="322"/>
      <c r="P39" s="623" t="str">
        <f>A39</f>
        <v>Sub-total 5 Capitalisation</v>
      </c>
      <c r="Q39" s="567"/>
      <c r="R39" s="459"/>
      <c r="S39" s="459"/>
      <c r="T39" s="461"/>
      <c r="U39" s="462">
        <f aca="true" t="shared" si="24" ref="U39:Z39">SUM(U36:U38)</f>
        <v>0</v>
      </c>
      <c r="V39" s="483">
        <f t="shared" si="24"/>
        <v>0</v>
      </c>
      <c r="W39" s="464">
        <f t="shared" si="24"/>
        <v>0</v>
      </c>
      <c r="X39" s="465">
        <f t="shared" si="24"/>
        <v>0</v>
      </c>
      <c r="Y39" s="465">
        <f t="shared" si="24"/>
        <v>0</v>
      </c>
      <c r="Z39" s="466">
        <f t="shared" si="24"/>
        <v>0</v>
      </c>
      <c r="AA39" s="462">
        <f>SUM(W39:Z39)</f>
        <v>0</v>
      </c>
      <c r="AB39" s="467">
        <f>U39-AA39</f>
        <v>0</v>
      </c>
      <c r="AC39" s="258"/>
      <c r="AD39" s="53">
        <f>SUM(AD36:AD38)</f>
        <v>0</v>
      </c>
      <c r="AE39" s="53">
        <f>SUM(AE36:AE38)</f>
        <v>0</v>
      </c>
      <c r="AF39" s="53">
        <f>SUM(AF36:AF38)</f>
        <v>0</v>
      </c>
      <c r="AG39" s="733">
        <f>SUM(AG36:AG38)</f>
        <v>0</v>
      </c>
      <c r="AH39" s="130">
        <f t="shared" si="9"/>
        <v>0</v>
      </c>
      <c r="AI39" s="714">
        <f>U39-AH39</f>
        <v>0</v>
      </c>
      <c r="AJ39" s="715" t="e">
        <f>AH39/U39</f>
        <v>#DIV/0!</v>
      </c>
      <c r="AK39" s="258"/>
      <c r="AL39" s="258"/>
      <c r="AM39" s="258"/>
    </row>
    <row r="40" spans="1:39" ht="12">
      <c r="A40" s="604">
        <v>6</v>
      </c>
      <c r="B40" s="271"/>
      <c r="C40" s="272" t="s">
        <v>48</v>
      </c>
      <c r="D40" s="273"/>
      <c r="E40" s="274"/>
      <c r="F40" s="275"/>
      <c r="G40" s="276"/>
      <c r="H40" s="316"/>
      <c r="I40" s="277"/>
      <c r="J40" s="278"/>
      <c r="K40" s="279"/>
      <c r="L40" s="279"/>
      <c r="M40" s="323"/>
      <c r="N40" s="324"/>
      <c r="O40" s="322"/>
      <c r="P40" s="632">
        <v>6</v>
      </c>
      <c r="Q40" s="642" t="str">
        <f>C40</f>
        <v>Administrative costs</v>
      </c>
      <c r="R40" s="424"/>
      <c r="S40" s="468"/>
      <c r="T40" s="426"/>
      <c r="U40" s="427"/>
      <c r="V40" s="463"/>
      <c r="W40" s="428"/>
      <c r="X40" s="429"/>
      <c r="Y40" s="429"/>
      <c r="Z40" s="430"/>
      <c r="AA40" s="427"/>
      <c r="AB40" s="432"/>
      <c r="AC40" s="258"/>
      <c r="AD40" s="84"/>
      <c r="AE40" s="119"/>
      <c r="AF40" s="95"/>
      <c r="AG40" s="95"/>
      <c r="AH40" s="95"/>
      <c r="AI40" s="716"/>
      <c r="AJ40" s="717"/>
      <c r="AK40" s="258"/>
      <c r="AL40" s="258"/>
      <c r="AM40" s="258"/>
    </row>
    <row r="41" spans="1:39" ht="12">
      <c r="A41" s="608">
        <v>61</v>
      </c>
      <c r="B41" s="325" t="s">
        <v>49</v>
      </c>
      <c r="C41" s="18" t="s">
        <v>169</v>
      </c>
      <c r="D41" s="26" t="s">
        <v>170</v>
      </c>
      <c r="E41" s="28">
        <v>1</v>
      </c>
      <c r="F41" s="297"/>
      <c r="G41" s="298">
        <f>F41*E41</f>
        <v>0</v>
      </c>
      <c r="H41" s="242"/>
      <c r="I41" s="299"/>
      <c r="J41" s="300"/>
      <c r="K41" s="301"/>
      <c r="L41" s="301"/>
      <c r="M41" s="328">
        <f>SUM(I41:L41)</f>
        <v>0</v>
      </c>
      <c r="N41" s="329">
        <f>G41-M41</f>
        <v>0</v>
      </c>
      <c r="O41" s="322"/>
      <c r="P41" s="633">
        <v>61</v>
      </c>
      <c r="Q41" s="472" t="str">
        <f aca="true" t="shared" si="25" ref="Q41:S43">C41</f>
        <v>financial audit</v>
      </c>
      <c r="R41" s="443" t="str">
        <f t="shared" si="25"/>
        <v>per audit</v>
      </c>
      <c r="S41" s="444">
        <f t="shared" si="25"/>
        <v>1</v>
      </c>
      <c r="T41" s="445">
        <f>F41/$L$3</f>
        <v>0</v>
      </c>
      <c r="U41" s="473">
        <f>T41*S41</f>
        <v>0</v>
      </c>
      <c r="V41" s="463"/>
      <c r="W41" s="450">
        <f aca="true" t="shared" si="26" ref="W41:Z43">I41/$L$3</f>
        <v>0</v>
      </c>
      <c r="X41" s="445">
        <f t="shared" si="26"/>
        <v>0</v>
      </c>
      <c r="Y41" s="445">
        <f t="shared" si="26"/>
        <v>0</v>
      </c>
      <c r="Z41" s="452">
        <f t="shared" si="26"/>
        <v>0</v>
      </c>
      <c r="AA41" s="448">
        <f>SUM(W41:Z41)</f>
        <v>0</v>
      </c>
      <c r="AB41" s="474">
        <f>U41-AA41</f>
        <v>0</v>
      </c>
      <c r="AC41" s="258"/>
      <c r="AD41" s="710">
        <f>SUMIF('Expense journal 2024'!$D:$D,$A41,'Expense journal 2024'!$G:$G)</f>
        <v>0</v>
      </c>
      <c r="AE41" s="710">
        <f>SUMIF('Expense journal 2025'!$D:$D,$A41,'Expense journal 2025'!$G:$G)</f>
        <v>0</v>
      </c>
      <c r="AF41" s="726">
        <f>SUMIF('Expense journal 2026'!$D:$D,$A41,'Expense journal 2026'!$G:$G)</f>
        <v>0</v>
      </c>
      <c r="AG41" s="726">
        <f>SUMIF('Expense journal 2027'!$D:$D,$A41,'Expense journal 2027'!$G:$G)</f>
        <v>0</v>
      </c>
      <c r="AH41" s="711">
        <f t="shared" si="9"/>
        <v>0</v>
      </c>
      <c r="AI41" s="712">
        <f>U41-AH41</f>
        <v>0</v>
      </c>
      <c r="AJ41" s="713" t="e">
        <f>AH41/U41</f>
        <v>#DIV/0!</v>
      </c>
      <c r="AK41" s="258"/>
      <c r="AL41" s="258"/>
      <c r="AM41" s="258"/>
    </row>
    <row r="42" spans="1:39" ht="12.75" thickBot="1">
      <c r="A42" s="608">
        <v>62</v>
      </c>
      <c r="B42" s="325" t="s">
        <v>49</v>
      </c>
      <c r="C42" s="326"/>
      <c r="D42" s="335"/>
      <c r="E42" s="296"/>
      <c r="F42" s="297"/>
      <c r="G42" s="298">
        <f>F42*E42</f>
        <v>0</v>
      </c>
      <c r="H42" s="242"/>
      <c r="I42" s="299"/>
      <c r="J42" s="300"/>
      <c r="K42" s="301"/>
      <c r="L42" s="301"/>
      <c r="M42" s="328">
        <f>SUM(I42:L42)</f>
        <v>0</v>
      </c>
      <c r="N42" s="329">
        <f>G42-M42</f>
        <v>0</v>
      </c>
      <c r="O42" s="322"/>
      <c r="P42" s="633">
        <v>62</v>
      </c>
      <c r="Q42" s="472">
        <f t="shared" si="25"/>
        <v>0</v>
      </c>
      <c r="R42" s="443">
        <f t="shared" si="25"/>
        <v>0</v>
      </c>
      <c r="S42" s="444">
        <f t="shared" si="25"/>
        <v>0</v>
      </c>
      <c r="T42" s="445">
        <f>F42/$L$3</f>
        <v>0</v>
      </c>
      <c r="U42" s="473">
        <f>T42*S42</f>
        <v>0</v>
      </c>
      <c r="V42" s="463"/>
      <c r="W42" s="450">
        <f t="shared" si="26"/>
        <v>0</v>
      </c>
      <c r="X42" s="445">
        <f t="shared" si="26"/>
        <v>0</v>
      </c>
      <c r="Y42" s="445">
        <f t="shared" si="26"/>
        <v>0</v>
      </c>
      <c r="Z42" s="452">
        <f t="shared" si="26"/>
        <v>0</v>
      </c>
      <c r="AA42" s="448">
        <f>SUM(W42:Z42)</f>
        <v>0</v>
      </c>
      <c r="AB42" s="474">
        <f>U42-AA42</f>
        <v>0</v>
      </c>
      <c r="AC42" s="258"/>
      <c r="AD42" s="710">
        <f>SUMIF('Expense journal 2024'!$D:$D,$A42,'Expense journal 2024'!$G:$G)</f>
        <v>0</v>
      </c>
      <c r="AE42" s="710">
        <f>SUMIF('Expense journal 2025'!$D:$D,$A42,'Expense journal 2025'!$G:$G)</f>
        <v>0</v>
      </c>
      <c r="AF42" s="726">
        <f>SUMIF('Expense journal 2026'!$D:$D,$A42,'Expense journal 2026'!$G:$G)</f>
        <v>0</v>
      </c>
      <c r="AG42" s="726">
        <f>SUMIF('Expense journal 2027'!$D:$D,$A42,'Expense journal 2027'!$G:$G)</f>
        <v>0</v>
      </c>
      <c r="AH42" s="711">
        <f t="shared" si="9"/>
        <v>0</v>
      </c>
      <c r="AI42" s="735">
        <f>U42-AH42</f>
        <v>0</v>
      </c>
      <c r="AJ42" s="713" t="e">
        <f>AH42/U42</f>
        <v>#DIV/0!</v>
      </c>
      <c r="AK42" s="258"/>
      <c r="AL42" s="258"/>
      <c r="AM42" s="258"/>
    </row>
    <row r="43" spans="1:39" ht="12.75" thickBot="1">
      <c r="A43" s="608">
        <v>63</v>
      </c>
      <c r="B43" s="325" t="s">
        <v>49</v>
      </c>
      <c r="C43" s="326"/>
      <c r="D43" s="335"/>
      <c r="E43" s="296"/>
      <c r="F43" s="297"/>
      <c r="G43" s="298">
        <f>F43*E43</f>
        <v>0</v>
      </c>
      <c r="H43" s="242"/>
      <c r="I43" s="299"/>
      <c r="J43" s="300"/>
      <c r="K43" s="301"/>
      <c r="L43" s="301"/>
      <c r="M43" s="328">
        <f>SUM(I43:L43)</f>
        <v>0</v>
      </c>
      <c r="N43" s="329">
        <f>G43-M43</f>
        <v>0</v>
      </c>
      <c r="O43" s="322"/>
      <c r="P43" s="633">
        <v>63</v>
      </c>
      <c r="Q43" s="472">
        <f t="shared" si="25"/>
        <v>0</v>
      </c>
      <c r="R43" s="443">
        <f t="shared" si="25"/>
        <v>0</v>
      </c>
      <c r="S43" s="444">
        <f t="shared" si="25"/>
        <v>0</v>
      </c>
      <c r="T43" s="445">
        <f>F43/$L$3</f>
        <v>0</v>
      </c>
      <c r="U43" s="473">
        <f>T43*S43</f>
        <v>0</v>
      </c>
      <c r="V43" s="463"/>
      <c r="W43" s="450">
        <f t="shared" si="26"/>
        <v>0</v>
      </c>
      <c r="X43" s="445">
        <f t="shared" si="26"/>
        <v>0</v>
      </c>
      <c r="Y43" s="445">
        <f t="shared" si="26"/>
        <v>0</v>
      </c>
      <c r="Z43" s="452">
        <f t="shared" si="26"/>
        <v>0</v>
      </c>
      <c r="AA43" s="448">
        <f>SUM(W43:Z43)</f>
        <v>0</v>
      </c>
      <c r="AB43" s="474">
        <f>U43-AA43</f>
        <v>0</v>
      </c>
      <c r="AC43" s="258"/>
      <c r="AD43" s="710">
        <f>SUMIF('Expense journal 2024'!$D:$D,$A43,'Expense journal 2024'!$G:$G)</f>
        <v>0</v>
      </c>
      <c r="AE43" s="710">
        <f>SUMIF('Expense journal 2025'!$D:$D,$A43,'Expense journal 2025'!$G:$G)</f>
        <v>0</v>
      </c>
      <c r="AF43" s="726">
        <f>SUMIF('Expense journal 2026'!$D:$D,$A43,'Expense journal 2026'!$G:$G)</f>
        <v>0</v>
      </c>
      <c r="AG43" s="726">
        <f>SUMIF('Expense journal 2027'!$D:$D,$A43,'Expense journal 2027'!$G:$G)</f>
        <v>0</v>
      </c>
      <c r="AH43" s="737">
        <f t="shared" si="9"/>
        <v>0</v>
      </c>
      <c r="AI43" s="736">
        <f>U43-AH43</f>
        <v>0</v>
      </c>
      <c r="AJ43" s="734" t="e">
        <f>AH43/U43</f>
        <v>#DIV/0!</v>
      </c>
      <c r="AK43" s="258"/>
      <c r="AL43" s="258"/>
      <c r="AM43" s="258"/>
    </row>
    <row r="44" spans="1:39" ht="12.75" thickBot="1">
      <c r="A44" s="597" t="s">
        <v>50</v>
      </c>
      <c r="B44" s="533"/>
      <c r="C44" s="533"/>
      <c r="D44" s="313"/>
      <c r="E44" s="313"/>
      <c r="F44" s="314"/>
      <c r="G44" s="315">
        <f aca="true" t="shared" si="27" ref="G44:N44">SUM(G41:G43)</f>
        <v>0</v>
      </c>
      <c r="H44" s="339">
        <f t="shared" si="27"/>
        <v>0</v>
      </c>
      <c r="I44" s="337">
        <f t="shared" si="27"/>
        <v>0</v>
      </c>
      <c r="J44" s="319">
        <f t="shared" si="27"/>
        <v>0</v>
      </c>
      <c r="K44" s="319">
        <f t="shared" si="27"/>
        <v>0</v>
      </c>
      <c r="L44" s="315">
        <f t="shared" si="27"/>
        <v>0</v>
      </c>
      <c r="M44" s="315">
        <f t="shared" si="27"/>
        <v>0</v>
      </c>
      <c r="N44" s="340">
        <f t="shared" si="27"/>
        <v>0</v>
      </c>
      <c r="O44" s="322"/>
      <c r="P44" s="623" t="str">
        <f>A44</f>
        <v>Sub-total  6 Administrative costs </v>
      </c>
      <c r="Q44" s="567"/>
      <c r="R44" s="459"/>
      <c r="S44" s="459"/>
      <c r="T44" s="461"/>
      <c r="U44" s="462">
        <f aca="true" t="shared" si="28" ref="U44:Z44">SUM(U41:U43)</f>
        <v>0</v>
      </c>
      <c r="V44" s="483">
        <f t="shared" si="28"/>
        <v>0</v>
      </c>
      <c r="W44" s="464">
        <f t="shared" si="28"/>
        <v>0</v>
      </c>
      <c r="X44" s="480">
        <f t="shared" si="28"/>
        <v>0</v>
      </c>
      <c r="Y44" s="480">
        <f t="shared" si="28"/>
        <v>0</v>
      </c>
      <c r="Z44" s="466">
        <f t="shared" si="28"/>
        <v>0</v>
      </c>
      <c r="AA44" s="462">
        <f>SUM(W44:Z44)</f>
        <v>0</v>
      </c>
      <c r="AB44" s="467">
        <f t="shared" si="17"/>
        <v>0</v>
      </c>
      <c r="AC44" s="258"/>
      <c r="AD44" s="53">
        <f>SUM(AD41:AD43)</f>
        <v>0</v>
      </c>
      <c r="AE44" s="53">
        <f>SUM(AE41:AE43)</f>
        <v>0</v>
      </c>
      <c r="AF44" s="53">
        <f>SUM(AF41:AF43)</f>
        <v>0</v>
      </c>
      <c r="AG44" s="733">
        <f>SUM(AG41:AG43)</f>
        <v>0</v>
      </c>
      <c r="AH44" s="130">
        <f t="shared" si="9"/>
        <v>0</v>
      </c>
      <c r="AI44" s="714">
        <f>U44-AH44</f>
        <v>0</v>
      </c>
      <c r="AJ44" s="715" t="e">
        <f>AH44/U44</f>
        <v>#DIV/0!</v>
      </c>
      <c r="AK44" s="258"/>
      <c r="AL44" s="258"/>
      <c r="AM44" s="258"/>
    </row>
    <row r="45" spans="1:39" s="573" customFormat="1" ht="13.5" thickBot="1">
      <c r="A45" s="598" t="s">
        <v>51</v>
      </c>
      <c r="B45" s="528"/>
      <c r="C45" s="529"/>
      <c r="D45" s="341"/>
      <c r="E45" s="342"/>
      <c r="F45" s="343"/>
      <c r="G45" s="344">
        <f aca="true" t="shared" si="29" ref="G45:N45">SUM(G44,G39,G34,G27,G21,G17)</f>
        <v>0</v>
      </c>
      <c r="H45" s="345">
        <f t="shared" si="29"/>
        <v>0</v>
      </c>
      <c r="I45" s="346">
        <f t="shared" si="29"/>
        <v>0</v>
      </c>
      <c r="J45" s="347">
        <f t="shared" si="29"/>
        <v>0</v>
      </c>
      <c r="K45" s="347">
        <f t="shared" si="29"/>
        <v>0</v>
      </c>
      <c r="L45" s="344">
        <f t="shared" si="29"/>
        <v>0</v>
      </c>
      <c r="M45" s="344">
        <f t="shared" si="29"/>
        <v>0</v>
      </c>
      <c r="N45" s="348">
        <f t="shared" si="29"/>
        <v>0</v>
      </c>
      <c r="O45" s="349"/>
      <c r="P45" s="624" t="str">
        <f>A45</f>
        <v>TOTAL DIRECT COST OF THE PROJECT (1 to 6)</v>
      </c>
      <c r="Q45" s="555"/>
      <c r="R45" s="484"/>
      <c r="S45" s="485"/>
      <c r="T45" s="486"/>
      <c r="U45" s="487">
        <f aca="true" t="shared" si="30" ref="U45:Z45">SUM(U44,U39,U34,U27,U21,U17)</f>
        <v>0</v>
      </c>
      <c r="V45" s="488">
        <f t="shared" si="30"/>
        <v>0</v>
      </c>
      <c r="W45" s="489">
        <f t="shared" si="30"/>
        <v>0</v>
      </c>
      <c r="X45" s="490">
        <f t="shared" si="30"/>
        <v>0</v>
      </c>
      <c r="Y45" s="490">
        <f t="shared" si="30"/>
        <v>0</v>
      </c>
      <c r="Z45" s="491">
        <f t="shared" si="30"/>
        <v>0</v>
      </c>
      <c r="AA45" s="462">
        <f>SUM(W45:Z45)</f>
        <v>0</v>
      </c>
      <c r="AB45" s="467">
        <f t="shared" si="17"/>
        <v>0</v>
      </c>
      <c r="AC45" s="572"/>
      <c r="AD45" s="53">
        <f>AD17+AD21+AD27+AD34+AD39+AD44</f>
        <v>0</v>
      </c>
      <c r="AE45" s="53">
        <f>AE17+AE21+AE27+AE34+AE39+AE44</f>
        <v>0</v>
      </c>
      <c r="AF45" s="53">
        <f>AF17+AF21+AF27+AF34+AF39+AF44</f>
        <v>0</v>
      </c>
      <c r="AG45" s="733">
        <f>AG17+AG21+AG27+AG34+AG39+AG44</f>
        <v>0</v>
      </c>
      <c r="AH45" s="130">
        <f>SUM(AD45:AG45)</f>
        <v>0</v>
      </c>
      <c r="AI45" s="714">
        <f>U45-AH45</f>
        <v>0</v>
      </c>
      <c r="AJ45" s="715" t="e">
        <f>AH45/U45</f>
        <v>#DIV/0!</v>
      </c>
      <c r="AK45" s="572"/>
      <c r="AL45" s="572"/>
      <c r="AM45" s="572"/>
    </row>
    <row r="46" spans="1:39" s="575" customFormat="1" ht="12.75" thickBot="1">
      <c r="A46" s="610"/>
      <c r="B46" s="350"/>
      <c r="C46" s="351"/>
      <c r="D46" s="352"/>
      <c r="E46" s="353"/>
      <c r="F46" s="354"/>
      <c r="G46" s="355"/>
      <c r="H46" s="316"/>
      <c r="I46" s="355"/>
      <c r="J46" s="355"/>
      <c r="K46" s="355"/>
      <c r="L46" s="355"/>
      <c r="M46" s="356"/>
      <c r="N46" s="357"/>
      <c r="O46" s="322"/>
      <c r="P46" s="635"/>
      <c r="Q46" s="492"/>
      <c r="R46" s="493"/>
      <c r="S46" s="494"/>
      <c r="T46" s="495"/>
      <c r="U46" s="496"/>
      <c r="V46" s="463"/>
      <c r="W46" s="496"/>
      <c r="X46" s="496"/>
      <c r="Y46" s="496"/>
      <c r="Z46" s="496"/>
      <c r="AA46" s="496"/>
      <c r="AB46" s="497"/>
      <c r="AC46" s="574"/>
      <c r="AD46" s="9"/>
      <c r="AE46" s="9"/>
      <c r="AF46" s="9"/>
      <c r="AG46" s="9"/>
      <c r="AH46" s="9"/>
      <c r="AI46" s="9"/>
      <c r="AJ46" s="9"/>
      <c r="AK46" s="574"/>
      <c r="AL46" s="574"/>
      <c r="AM46" s="574"/>
    </row>
    <row r="47" spans="1:39" ht="50.25" thickBot="1">
      <c r="A47" s="611" t="s">
        <v>52</v>
      </c>
      <c r="B47" s="556"/>
      <c r="C47" s="556"/>
      <c r="D47" s="358" t="s">
        <v>60</v>
      </c>
      <c r="E47" s="358" t="s">
        <v>59</v>
      </c>
      <c r="F47" s="359" t="s">
        <v>53</v>
      </c>
      <c r="G47" s="360" t="s">
        <v>54</v>
      </c>
      <c r="H47" s="361"/>
      <c r="I47" s="362" t="str">
        <f>I6</f>
        <v>Part 2024 (local currency)</v>
      </c>
      <c r="J47" s="363" t="str">
        <f>J6</f>
        <v>Part 2025 (local currency)</v>
      </c>
      <c r="K47" s="363" t="str">
        <f>K6</f>
        <v>Part 2026 (local currency)</v>
      </c>
      <c r="L47" s="363" t="str">
        <f>L6</f>
        <v>Part 2027 (local currency)</v>
      </c>
      <c r="M47" s="364" t="str">
        <f>M6</f>
        <v>total (I to L)
for control purposes</v>
      </c>
      <c r="N47" s="365" t="s">
        <v>5</v>
      </c>
      <c r="O47" s="366"/>
      <c r="P47" s="636" t="str">
        <f>A47</f>
        <v>FINANCING PLAN</v>
      </c>
      <c r="Q47" s="557"/>
      <c r="R47" s="498" t="str">
        <f>D47</f>
        <v>Requested*</v>
      </c>
      <c r="S47" s="498" t="str">
        <f>E47</f>
        <v>Raised*</v>
      </c>
      <c r="T47" s="498" t="str">
        <f>F47</f>
        <v>Percentage</v>
      </c>
      <c r="U47" s="498" t="str">
        <f>G47</f>
        <v>in euros</v>
      </c>
      <c r="V47" s="498">
        <f>H47</f>
        <v>0</v>
      </c>
      <c r="W47" s="499" t="str">
        <f aca="true" t="shared" si="31" ref="W47:AB47">W6</f>
        <v>Part 2024 (euros)</v>
      </c>
      <c r="X47" s="499" t="str">
        <f t="shared" si="31"/>
        <v>Part 2025 (euros)</v>
      </c>
      <c r="Y47" s="499" t="str">
        <f t="shared" si="31"/>
        <v>Part 2026 (euros)</v>
      </c>
      <c r="Z47" s="499" t="str">
        <f t="shared" si="31"/>
        <v>Part 2027 (euros)</v>
      </c>
      <c r="AA47" s="499" t="str">
        <f t="shared" si="31"/>
        <v>total (W to Z) for control purposes</v>
      </c>
      <c r="AB47" s="569" t="str">
        <f t="shared" si="31"/>
        <v>Discrepancy (column AA-U)
must equal zero</v>
      </c>
      <c r="AC47" s="258"/>
      <c r="AD47" s="230" t="str">
        <f>AD6</f>
        <v>Part 2024</v>
      </c>
      <c r="AE47" s="230" t="str">
        <f>AE6</f>
        <v>Part 2025</v>
      </c>
      <c r="AF47" s="231" t="str">
        <f>AF6</f>
        <v>Part 2026</v>
      </c>
      <c r="AG47" s="231" t="str">
        <f>AG6</f>
        <v>Part 2027</v>
      </c>
      <c r="AH47" s="232" t="str">
        <f>AH6</f>
        <v>Total 2024 to 2027</v>
      </c>
      <c r="AI47" s="718" t="s">
        <v>151</v>
      </c>
      <c r="AJ47" s="719" t="s">
        <v>152</v>
      </c>
      <c r="AK47" s="258"/>
      <c r="AL47" s="258"/>
      <c r="AM47" s="258"/>
    </row>
    <row r="48" spans="1:39" ht="12" thickBot="1">
      <c r="A48" s="367" t="s">
        <v>171</v>
      </c>
      <c r="B48" s="368"/>
      <c r="D48" s="368"/>
      <c r="E48" s="369"/>
      <c r="F48" s="370" t="e">
        <f aca="true" t="shared" si="32" ref="F48:F54">G48/$G$55</f>
        <v>#DIV/0!</v>
      </c>
      <c r="G48" s="371"/>
      <c r="H48" s="372"/>
      <c r="I48" s="373"/>
      <c r="J48" s="374"/>
      <c r="K48" s="374"/>
      <c r="L48" s="374"/>
      <c r="M48" s="375">
        <f aca="true" t="shared" si="33" ref="M48:M54">SUM(I48:L48)</f>
        <v>0</v>
      </c>
      <c r="N48" s="376">
        <f>G48-M48</f>
        <v>0</v>
      </c>
      <c r="O48" s="377"/>
      <c r="P48" s="558" t="str">
        <f>A48</f>
        <v>Pafao grant requested (maximum 70% of the project)</v>
      </c>
      <c r="Q48" s="559"/>
      <c r="R48" s="559"/>
      <c r="S48" s="560"/>
      <c r="T48" s="500" t="e">
        <f aca="true" t="shared" si="34" ref="T48:T54">U48/$U$55</f>
        <v>#DIV/0!</v>
      </c>
      <c r="U48" s="501">
        <f>G48/$L$3</f>
        <v>0</v>
      </c>
      <c r="V48" s="502"/>
      <c r="W48" s="503">
        <f aca="true" t="shared" si="35" ref="W48:W54">I48/$L$3</f>
        <v>0</v>
      </c>
      <c r="X48" s="504">
        <f aca="true" t="shared" si="36" ref="X48:X54">J48/$L$3</f>
        <v>0</v>
      </c>
      <c r="Y48" s="504">
        <f aca="true" t="shared" si="37" ref="Y48:Y54">K48/$L$3</f>
        <v>0</v>
      </c>
      <c r="Z48" s="505">
        <f aca="true" t="shared" si="38" ref="Z48:Z54">L48/$L$3</f>
        <v>0</v>
      </c>
      <c r="AA48" s="506">
        <f aca="true" t="shared" si="39" ref="AA48:AA53">SUM(W48:Z48)</f>
        <v>0</v>
      </c>
      <c r="AB48" s="507">
        <f aca="true" t="shared" si="40" ref="AB48:AB54">U48-AA48</f>
        <v>0</v>
      </c>
      <c r="AC48" s="258"/>
      <c r="AD48" s="720"/>
      <c r="AE48" s="720"/>
      <c r="AF48" s="720"/>
      <c r="AG48" s="720"/>
      <c r="AH48" s="57">
        <f>SUM(AD48:AG48)</f>
        <v>0</v>
      </c>
      <c r="AI48" s="714">
        <f aca="true" t="shared" si="41" ref="AI48:AI55">U48-AH48</f>
        <v>0</v>
      </c>
      <c r="AJ48" s="715" t="e">
        <f aca="true" t="shared" si="42" ref="AJ48:AJ55">AH48/U48</f>
        <v>#DIV/0!</v>
      </c>
      <c r="AK48" s="258"/>
      <c r="AL48" s="258"/>
      <c r="AM48" s="258"/>
    </row>
    <row r="49" spans="1:39" ht="12" thickBot="1">
      <c r="A49" s="599" t="s">
        <v>55</v>
      </c>
      <c r="B49" s="561"/>
      <c r="C49" s="378"/>
      <c r="D49" s="379"/>
      <c r="E49" s="379"/>
      <c r="F49" s="380" t="e">
        <f t="shared" si="32"/>
        <v>#DIV/0!</v>
      </c>
      <c r="G49" s="381"/>
      <c r="H49" s="316"/>
      <c r="I49" s="382"/>
      <c r="J49" s="383"/>
      <c r="K49" s="383"/>
      <c r="L49" s="383"/>
      <c r="M49" s="384">
        <f t="shared" si="33"/>
        <v>0</v>
      </c>
      <c r="N49" s="329">
        <f aca="true" t="shared" si="43" ref="N49:N54">G49-M49</f>
        <v>0</v>
      </c>
      <c r="O49" s="322"/>
      <c r="P49" s="558">
        <f aca="true" t="shared" si="44" ref="P49:P54">C49</f>
        <v>0</v>
      </c>
      <c r="Q49" s="554"/>
      <c r="R49" s="508">
        <f aca="true" t="shared" si="45" ref="R49:S54">D49</f>
        <v>0</v>
      </c>
      <c r="S49" s="508">
        <f t="shared" si="45"/>
        <v>0</v>
      </c>
      <c r="T49" s="509" t="e">
        <f t="shared" si="34"/>
        <v>#DIV/0!</v>
      </c>
      <c r="U49" s="510">
        <f aca="true" t="shared" si="46" ref="U49:U54">G49/$L$3</f>
        <v>0</v>
      </c>
      <c r="V49" s="463"/>
      <c r="W49" s="450">
        <f t="shared" si="35"/>
        <v>0</v>
      </c>
      <c r="X49" s="445">
        <f t="shared" si="36"/>
        <v>0</v>
      </c>
      <c r="Y49" s="445">
        <f t="shared" si="37"/>
        <v>0</v>
      </c>
      <c r="Z49" s="452">
        <f t="shared" si="38"/>
        <v>0</v>
      </c>
      <c r="AA49" s="448">
        <f t="shared" si="39"/>
        <v>0</v>
      </c>
      <c r="AB49" s="474">
        <f t="shared" si="40"/>
        <v>0</v>
      </c>
      <c r="AC49" s="258"/>
      <c r="AD49" s="720"/>
      <c r="AE49" s="723"/>
      <c r="AF49" s="724"/>
      <c r="AG49" s="720"/>
      <c r="AH49" s="57">
        <f aca="true" t="shared" si="47" ref="AH49:AH55">SUM(AD49:AG49)</f>
        <v>0</v>
      </c>
      <c r="AI49" s="714">
        <f t="shared" si="41"/>
        <v>0</v>
      </c>
      <c r="AJ49" s="715" t="e">
        <f t="shared" si="42"/>
        <v>#DIV/0!</v>
      </c>
      <c r="AK49" s="258"/>
      <c r="AL49" s="258"/>
      <c r="AM49" s="258"/>
    </row>
    <row r="50" spans="1:39" ht="12.75" customHeight="1" thickBot="1">
      <c r="A50" s="599" t="s">
        <v>55</v>
      </c>
      <c r="B50" s="561"/>
      <c r="C50" s="378"/>
      <c r="D50" s="379"/>
      <c r="E50" s="379"/>
      <c r="F50" s="380" t="e">
        <f t="shared" si="32"/>
        <v>#DIV/0!</v>
      </c>
      <c r="G50" s="381"/>
      <c r="H50" s="316"/>
      <c r="I50" s="382"/>
      <c r="J50" s="383"/>
      <c r="K50" s="383"/>
      <c r="L50" s="383"/>
      <c r="M50" s="384">
        <f t="shared" si="33"/>
        <v>0</v>
      </c>
      <c r="N50" s="329">
        <f t="shared" si="43"/>
        <v>0</v>
      </c>
      <c r="O50" s="322"/>
      <c r="P50" s="558">
        <f t="shared" si="44"/>
        <v>0</v>
      </c>
      <c r="Q50" s="554"/>
      <c r="R50" s="508">
        <f t="shared" si="45"/>
        <v>0</v>
      </c>
      <c r="S50" s="508">
        <f t="shared" si="45"/>
        <v>0</v>
      </c>
      <c r="T50" s="509" t="e">
        <f t="shared" si="34"/>
        <v>#DIV/0!</v>
      </c>
      <c r="U50" s="510">
        <f t="shared" si="46"/>
        <v>0</v>
      </c>
      <c r="V50" s="463"/>
      <c r="W50" s="450">
        <f t="shared" si="35"/>
        <v>0</v>
      </c>
      <c r="X50" s="445">
        <f t="shared" si="36"/>
        <v>0</v>
      </c>
      <c r="Y50" s="445">
        <f t="shared" si="37"/>
        <v>0</v>
      </c>
      <c r="Z50" s="452">
        <f t="shared" si="38"/>
        <v>0</v>
      </c>
      <c r="AA50" s="448">
        <f t="shared" si="39"/>
        <v>0</v>
      </c>
      <c r="AB50" s="474">
        <f t="shared" si="40"/>
        <v>0</v>
      </c>
      <c r="AC50" s="258"/>
      <c r="AD50" s="720"/>
      <c r="AE50" s="723"/>
      <c r="AF50" s="724"/>
      <c r="AG50" s="720"/>
      <c r="AH50" s="57">
        <f t="shared" si="47"/>
        <v>0</v>
      </c>
      <c r="AI50" s="714">
        <f t="shared" si="41"/>
        <v>0</v>
      </c>
      <c r="AJ50" s="715" t="e">
        <f t="shared" si="42"/>
        <v>#DIV/0!</v>
      </c>
      <c r="AK50" s="258"/>
      <c r="AL50" s="258"/>
      <c r="AM50" s="258"/>
    </row>
    <row r="51" spans="1:39" ht="12.75" customHeight="1" thickBot="1">
      <c r="A51" s="599" t="s">
        <v>55</v>
      </c>
      <c r="B51" s="561"/>
      <c r="C51" s="378"/>
      <c r="D51" s="379"/>
      <c r="E51" s="379"/>
      <c r="F51" s="380" t="e">
        <f t="shared" si="32"/>
        <v>#DIV/0!</v>
      </c>
      <c r="G51" s="381"/>
      <c r="H51" s="316"/>
      <c r="I51" s="382"/>
      <c r="J51" s="383"/>
      <c r="K51" s="383"/>
      <c r="L51" s="383"/>
      <c r="M51" s="384">
        <f t="shared" si="33"/>
        <v>0</v>
      </c>
      <c r="N51" s="329">
        <f t="shared" si="43"/>
        <v>0</v>
      </c>
      <c r="O51" s="322"/>
      <c r="P51" s="558">
        <f t="shared" si="44"/>
        <v>0</v>
      </c>
      <c r="Q51" s="554"/>
      <c r="R51" s="508">
        <f t="shared" si="45"/>
        <v>0</v>
      </c>
      <c r="S51" s="508">
        <f t="shared" si="45"/>
        <v>0</v>
      </c>
      <c r="T51" s="509" t="e">
        <f t="shared" si="34"/>
        <v>#DIV/0!</v>
      </c>
      <c r="U51" s="510">
        <f t="shared" si="46"/>
        <v>0</v>
      </c>
      <c r="V51" s="463"/>
      <c r="W51" s="450">
        <f t="shared" si="35"/>
        <v>0</v>
      </c>
      <c r="X51" s="445">
        <f t="shared" si="36"/>
        <v>0</v>
      </c>
      <c r="Y51" s="445">
        <f t="shared" si="37"/>
        <v>0</v>
      </c>
      <c r="Z51" s="452">
        <f t="shared" si="38"/>
        <v>0</v>
      </c>
      <c r="AA51" s="448">
        <f t="shared" si="39"/>
        <v>0</v>
      </c>
      <c r="AB51" s="474">
        <f t="shared" si="40"/>
        <v>0</v>
      </c>
      <c r="AC51" s="258"/>
      <c r="AD51" s="720"/>
      <c r="AE51" s="723"/>
      <c r="AF51" s="724"/>
      <c r="AG51" s="720"/>
      <c r="AH51" s="57">
        <f t="shared" si="47"/>
        <v>0</v>
      </c>
      <c r="AI51" s="714">
        <f t="shared" si="41"/>
        <v>0</v>
      </c>
      <c r="AJ51" s="715" t="e">
        <f t="shared" si="42"/>
        <v>#DIV/0!</v>
      </c>
      <c r="AK51" s="258"/>
      <c r="AL51" s="258"/>
      <c r="AM51" s="258"/>
    </row>
    <row r="52" spans="1:39" ht="12.75" customHeight="1" thickBot="1">
      <c r="A52" s="599" t="s">
        <v>55</v>
      </c>
      <c r="B52" s="561"/>
      <c r="C52" s="378"/>
      <c r="D52" s="379"/>
      <c r="E52" s="379"/>
      <c r="F52" s="380" t="e">
        <f t="shared" si="32"/>
        <v>#DIV/0!</v>
      </c>
      <c r="G52" s="381"/>
      <c r="H52" s="316"/>
      <c r="I52" s="382"/>
      <c r="J52" s="383"/>
      <c r="K52" s="383"/>
      <c r="L52" s="383"/>
      <c r="M52" s="384">
        <f t="shared" si="33"/>
        <v>0</v>
      </c>
      <c r="N52" s="329">
        <f t="shared" si="43"/>
        <v>0</v>
      </c>
      <c r="O52" s="322"/>
      <c r="P52" s="558">
        <f t="shared" si="44"/>
        <v>0</v>
      </c>
      <c r="Q52" s="554"/>
      <c r="R52" s="508">
        <f t="shared" si="45"/>
        <v>0</v>
      </c>
      <c r="S52" s="508">
        <f t="shared" si="45"/>
        <v>0</v>
      </c>
      <c r="T52" s="509" t="e">
        <f t="shared" si="34"/>
        <v>#DIV/0!</v>
      </c>
      <c r="U52" s="510">
        <f t="shared" si="46"/>
        <v>0</v>
      </c>
      <c r="V52" s="463"/>
      <c r="W52" s="450">
        <f t="shared" si="35"/>
        <v>0</v>
      </c>
      <c r="X52" s="445">
        <f t="shared" si="36"/>
        <v>0</v>
      </c>
      <c r="Y52" s="445">
        <f t="shared" si="37"/>
        <v>0</v>
      </c>
      <c r="Z52" s="452">
        <f t="shared" si="38"/>
        <v>0</v>
      </c>
      <c r="AA52" s="448">
        <f t="shared" si="39"/>
        <v>0</v>
      </c>
      <c r="AB52" s="474">
        <f t="shared" si="40"/>
        <v>0</v>
      </c>
      <c r="AC52" s="258"/>
      <c r="AD52" s="720"/>
      <c r="AE52" s="723"/>
      <c r="AF52" s="724"/>
      <c r="AG52" s="720"/>
      <c r="AH52" s="57">
        <f t="shared" si="47"/>
        <v>0</v>
      </c>
      <c r="AI52" s="714">
        <f t="shared" si="41"/>
        <v>0</v>
      </c>
      <c r="AJ52" s="715" t="e">
        <f t="shared" si="42"/>
        <v>#DIV/0!</v>
      </c>
      <c r="AK52" s="258"/>
      <c r="AL52" s="258"/>
      <c r="AM52" s="258"/>
    </row>
    <row r="53" spans="1:39" ht="12.75" customHeight="1" thickBot="1">
      <c r="A53" s="599" t="s">
        <v>56</v>
      </c>
      <c r="B53" s="561"/>
      <c r="C53" s="378"/>
      <c r="D53" s="379"/>
      <c r="E53" s="379"/>
      <c r="F53" s="380" t="e">
        <f t="shared" si="32"/>
        <v>#DIV/0!</v>
      </c>
      <c r="G53" s="381"/>
      <c r="H53" s="316"/>
      <c r="I53" s="382"/>
      <c r="J53" s="383"/>
      <c r="K53" s="383"/>
      <c r="L53" s="383"/>
      <c r="M53" s="384">
        <f t="shared" si="33"/>
        <v>0</v>
      </c>
      <c r="N53" s="329">
        <f t="shared" si="43"/>
        <v>0</v>
      </c>
      <c r="O53" s="322"/>
      <c r="P53" s="558">
        <f t="shared" si="44"/>
        <v>0</v>
      </c>
      <c r="Q53" s="554"/>
      <c r="R53" s="508">
        <f t="shared" si="45"/>
        <v>0</v>
      </c>
      <c r="S53" s="508">
        <f t="shared" si="45"/>
        <v>0</v>
      </c>
      <c r="T53" s="509" t="e">
        <f t="shared" si="34"/>
        <v>#DIV/0!</v>
      </c>
      <c r="U53" s="510">
        <f t="shared" si="46"/>
        <v>0</v>
      </c>
      <c r="V53" s="463"/>
      <c r="W53" s="450">
        <f t="shared" si="35"/>
        <v>0</v>
      </c>
      <c r="X53" s="445">
        <f t="shared" si="36"/>
        <v>0</v>
      </c>
      <c r="Y53" s="445">
        <f t="shared" si="37"/>
        <v>0</v>
      </c>
      <c r="Z53" s="452">
        <f t="shared" si="38"/>
        <v>0</v>
      </c>
      <c r="AA53" s="448">
        <f t="shared" si="39"/>
        <v>0</v>
      </c>
      <c r="AB53" s="474">
        <f t="shared" si="40"/>
        <v>0</v>
      </c>
      <c r="AC53" s="258"/>
      <c r="AD53" s="720"/>
      <c r="AE53" s="723"/>
      <c r="AF53" s="724"/>
      <c r="AG53" s="720"/>
      <c r="AH53" s="57">
        <f t="shared" si="47"/>
        <v>0</v>
      </c>
      <c r="AI53" s="714">
        <f t="shared" si="41"/>
        <v>0</v>
      </c>
      <c r="AJ53" s="715" t="e">
        <f t="shared" si="42"/>
        <v>#DIV/0!</v>
      </c>
      <c r="AK53" s="258"/>
      <c r="AL53" s="258"/>
      <c r="AM53" s="258"/>
    </row>
    <row r="54" spans="1:39" ht="13.5" customHeight="1" thickBot="1">
      <c r="A54" s="600" t="s">
        <v>56</v>
      </c>
      <c r="B54" s="568"/>
      <c r="C54" s="385"/>
      <c r="D54" s="386"/>
      <c r="E54" s="387"/>
      <c r="F54" s="388" t="e">
        <f t="shared" si="32"/>
        <v>#DIV/0!</v>
      </c>
      <c r="G54" s="381"/>
      <c r="H54" s="316"/>
      <c r="I54" s="382"/>
      <c r="J54" s="383"/>
      <c r="K54" s="383"/>
      <c r="L54" s="383"/>
      <c r="M54" s="384">
        <f t="shared" si="33"/>
        <v>0</v>
      </c>
      <c r="N54" s="329">
        <f t="shared" si="43"/>
        <v>0</v>
      </c>
      <c r="O54" s="322"/>
      <c r="P54" s="558">
        <f t="shared" si="44"/>
        <v>0</v>
      </c>
      <c r="Q54" s="554"/>
      <c r="R54" s="508">
        <f t="shared" si="45"/>
        <v>0</v>
      </c>
      <c r="S54" s="508">
        <f t="shared" si="45"/>
        <v>0</v>
      </c>
      <c r="T54" s="509" t="e">
        <f t="shared" si="34"/>
        <v>#DIV/0!</v>
      </c>
      <c r="U54" s="510">
        <f t="shared" si="46"/>
        <v>0</v>
      </c>
      <c r="V54" s="463"/>
      <c r="W54" s="450">
        <f t="shared" si="35"/>
        <v>0</v>
      </c>
      <c r="X54" s="481">
        <f t="shared" si="36"/>
        <v>0</v>
      </c>
      <c r="Y54" s="481">
        <f t="shared" si="37"/>
        <v>0</v>
      </c>
      <c r="Z54" s="482">
        <f t="shared" si="38"/>
        <v>0</v>
      </c>
      <c r="AA54" s="448">
        <f>SUM(W54:Z54)</f>
        <v>0</v>
      </c>
      <c r="AB54" s="476">
        <f t="shared" si="40"/>
        <v>0</v>
      </c>
      <c r="AC54" s="258"/>
      <c r="AD54" s="720"/>
      <c r="AE54" s="723"/>
      <c r="AF54" s="724"/>
      <c r="AG54" s="720"/>
      <c r="AH54" s="57">
        <f t="shared" si="47"/>
        <v>0</v>
      </c>
      <c r="AI54" s="714">
        <f t="shared" si="41"/>
        <v>0</v>
      </c>
      <c r="AJ54" s="715" t="e">
        <f t="shared" si="42"/>
        <v>#DIV/0!</v>
      </c>
      <c r="AK54" s="258"/>
      <c r="AL54" s="258"/>
      <c r="AM54" s="258"/>
    </row>
    <row r="55" spans="1:39" s="573" customFormat="1" ht="13.5" thickBot="1">
      <c r="A55" s="612" t="s">
        <v>57</v>
      </c>
      <c r="B55" s="562"/>
      <c r="C55" s="563"/>
      <c r="D55" s="563"/>
      <c r="E55" s="563"/>
      <c r="F55" s="389" t="e">
        <f>SUM(F48:F54)</f>
        <v>#DIV/0!</v>
      </c>
      <c r="G55" s="344">
        <f>SUM(G48:G54)</f>
        <v>0</v>
      </c>
      <c r="H55" s="390"/>
      <c r="I55" s="391">
        <f aca="true" t="shared" si="48" ref="I55:N55">SUM(I48:I54)</f>
        <v>0</v>
      </c>
      <c r="J55" s="392">
        <f t="shared" si="48"/>
        <v>0</v>
      </c>
      <c r="K55" s="392">
        <f t="shared" si="48"/>
        <v>0</v>
      </c>
      <c r="L55" s="392">
        <f t="shared" si="48"/>
        <v>0</v>
      </c>
      <c r="M55" s="392">
        <f>SUM(M48:M54)</f>
        <v>0</v>
      </c>
      <c r="N55" s="393">
        <f t="shared" si="48"/>
        <v>0</v>
      </c>
      <c r="O55" s="349"/>
      <c r="P55" s="637" t="s">
        <v>57</v>
      </c>
      <c r="Q55" s="564"/>
      <c r="R55" s="564"/>
      <c r="S55" s="564"/>
      <c r="T55" s="511" t="e">
        <f>SUM(T48:T54)</f>
        <v>#DIV/0!</v>
      </c>
      <c r="U55" s="487">
        <f>SUM(U48:U54)</f>
        <v>0</v>
      </c>
      <c r="V55" s="512"/>
      <c r="W55" s="513">
        <f>SUM(W48:W54)</f>
        <v>0</v>
      </c>
      <c r="X55" s="514">
        <f>SUM(X48:X54)</f>
        <v>0</v>
      </c>
      <c r="Y55" s="490">
        <f>SUM(Y48:Y54)</f>
        <v>0</v>
      </c>
      <c r="Z55" s="490">
        <f>SUM(Z48:Z54)</f>
        <v>0</v>
      </c>
      <c r="AA55" s="462">
        <f>SUM(W55:Z55)</f>
        <v>0</v>
      </c>
      <c r="AB55" s="467">
        <f>U55-AA55</f>
        <v>0</v>
      </c>
      <c r="AC55" s="572"/>
      <c r="AD55" s="142">
        <f>SUM(AD48:AD54)</f>
        <v>0</v>
      </c>
      <c r="AE55" s="142">
        <f>SUM(AE48:AE54)</f>
        <v>0</v>
      </c>
      <c r="AF55" s="55">
        <f>SUM(AF48:AF54)</f>
        <v>0</v>
      </c>
      <c r="AG55" s="728">
        <f>SUM(AG48:AG54)</f>
        <v>0</v>
      </c>
      <c r="AH55" s="57">
        <f t="shared" si="47"/>
        <v>0</v>
      </c>
      <c r="AI55" s="714">
        <f t="shared" si="41"/>
        <v>0</v>
      </c>
      <c r="AJ55" s="715" t="e">
        <f t="shared" si="42"/>
        <v>#DIV/0!</v>
      </c>
      <c r="AK55" s="572"/>
      <c r="AL55" s="572"/>
      <c r="AM55" s="572"/>
    </row>
    <row r="56" spans="1:39" s="575" customFormat="1" ht="11.25" customHeight="1" thickBot="1">
      <c r="A56" s="613"/>
      <c r="B56" s="394"/>
      <c r="C56" s="395"/>
      <c r="D56" s="576" t="s">
        <v>61</v>
      </c>
      <c r="E56" s="396"/>
      <c r="F56" s="397"/>
      <c r="G56" s="398"/>
      <c r="H56" s="316"/>
      <c r="I56" s="399"/>
      <c r="J56" s="399"/>
      <c r="K56" s="399"/>
      <c r="L56" s="399"/>
      <c r="M56" s="399"/>
      <c r="N56" s="357"/>
      <c r="O56" s="322"/>
      <c r="P56" s="638"/>
      <c r="Q56" s="515"/>
      <c r="R56" s="577"/>
      <c r="S56" s="516"/>
      <c r="T56" s="517"/>
      <c r="U56" s="518"/>
      <c r="V56" s="463"/>
      <c r="W56" s="518"/>
      <c r="X56" s="518"/>
      <c r="Y56" s="518"/>
      <c r="Z56" s="518"/>
      <c r="AA56" s="518"/>
      <c r="AB56" s="497"/>
      <c r="AC56" s="574"/>
      <c r="AD56" s="725"/>
      <c r="AE56" s="725"/>
      <c r="AF56" s="725"/>
      <c r="AG56" s="725"/>
      <c r="AH56" s="725"/>
      <c r="AI56" s="700"/>
      <c r="AJ56" s="700"/>
      <c r="AK56" s="574"/>
      <c r="AL56" s="574"/>
      <c r="AM56" s="574"/>
    </row>
    <row r="57" spans="1:39" s="579" customFormat="1" ht="10.5" thickBot="1">
      <c r="A57" s="614" t="s">
        <v>58</v>
      </c>
      <c r="B57" s="552"/>
      <c r="C57" s="552"/>
      <c r="D57" s="552"/>
      <c r="E57" s="552"/>
      <c r="F57" s="552"/>
      <c r="G57" s="400">
        <f>+G55-G45</f>
        <v>0</v>
      </c>
      <c r="H57" s="401"/>
      <c r="I57" s="402">
        <f aca="true" t="shared" si="49" ref="I57:N57">+I55-I45</f>
        <v>0</v>
      </c>
      <c r="J57" s="403">
        <f t="shared" si="49"/>
        <v>0</v>
      </c>
      <c r="K57" s="403">
        <f t="shared" si="49"/>
        <v>0</v>
      </c>
      <c r="L57" s="404">
        <f t="shared" si="49"/>
        <v>0</v>
      </c>
      <c r="M57" s="405">
        <f t="shared" si="49"/>
        <v>0</v>
      </c>
      <c r="N57" s="400">
        <f t="shared" si="49"/>
        <v>0</v>
      </c>
      <c r="O57" s="401"/>
      <c r="P57" s="639" t="s">
        <v>1</v>
      </c>
      <c r="Q57" s="553"/>
      <c r="R57" s="553"/>
      <c r="S57" s="553"/>
      <c r="T57" s="553"/>
      <c r="U57" s="519">
        <f>+U55-U45</f>
        <v>0</v>
      </c>
      <c r="V57" s="520"/>
      <c r="W57" s="521">
        <f aca="true" t="shared" si="50" ref="W57:AB57">+W55-W45</f>
        <v>0</v>
      </c>
      <c r="X57" s="522">
        <f t="shared" si="50"/>
        <v>0</v>
      </c>
      <c r="Y57" s="523">
        <f t="shared" si="50"/>
        <v>0</v>
      </c>
      <c r="Z57" s="523">
        <f t="shared" si="50"/>
        <v>0</v>
      </c>
      <c r="AA57" s="519">
        <f t="shared" si="50"/>
        <v>0</v>
      </c>
      <c r="AB57" s="467">
        <f t="shared" si="50"/>
        <v>0</v>
      </c>
      <c r="AC57" s="578"/>
      <c r="AD57" s="170">
        <f>+AD55-AD45</f>
        <v>0</v>
      </c>
      <c r="AE57" s="170">
        <f>+AE55-AE45</f>
        <v>0</v>
      </c>
      <c r="AF57" s="170">
        <f>+AF55-AF45</f>
        <v>0</v>
      </c>
      <c r="AG57" s="170">
        <f>+AG55-AG45</f>
        <v>0</v>
      </c>
      <c r="AH57" s="738">
        <f>+AH55-AH45</f>
        <v>0</v>
      </c>
      <c r="AI57" s="700"/>
      <c r="AJ57" s="700"/>
      <c r="AK57" s="578"/>
      <c r="AL57" s="578"/>
      <c r="AM57" s="578"/>
    </row>
    <row r="58" spans="1:39" ht="12" thickBot="1">
      <c r="A58" s="615"/>
      <c r="B58" s="580"/>
      <c r="C58" s="258"/>
      <c r="D58" s="258"/>
      <c r="E58" s="258"/>
      <c r="F58" s="581"/>
      <c r="G58" s="581"/>
      <c r="H58" s="582"/>
      <c r="I58" s="581"/>
      <c r="J58" s="581"/>
      <c r="K58" s="581"/>
      <c r="L58" s="581"/>
      <c r="M58" s="581"/>
      <c r="N58" s="583"/>
      <c r="O58" s="584"/>
      <c r="P58" s="640"/>
      <c r="Q58" s="585"/>
      <c r="R58" s="585"/>
      <c r="S58" s="585"/>
      <c r="T58" s="585"/>
      <c r="U58" s="585"/>
      <c r="V58" s="586"/>
      <c r="W58" s="585"/>
      <c r="X58" s="585"/>
      <c r="Y58" s="585"/>
      <c r="Z58" s="585"/>
      <c r="AA58" s="585"/>
      <c r="AB58" s="587"/>
      <c r="AC58" s="258"/>
      <c r="AK58" s="258"/>
      <c r="AL58" s="258"/>
      <c r="AM58" s="258"/>
    </row>
    <row r="59" spans="1:39" ht="15.75" thickBot="1">
      <c r="A59" s="615"/>
      <c r="B59" s="580"/>
      <c r="C59" s="258"/>
      <c r="D59" s="759" t="s">
        <v>153</v>
      </c>
      <c r="E59" s="760"/>
      <c r="F59" s="760"/>
      <c r="G59" s="760"/>
      <c r="H59" s="760"/>
      <c r="I59" s="760"/>
      <c r="J59" s="760"/>
      <c r="K59" s="760"/>
      <c r="L59" s="761"/>
      <c r="M59" s="585"/>
      <c r="N59" s="585"/>
      <c r="O59" s="585"/>
      <c r="P59" s="762" t="s">
        <v>154</v>
      </c>
      <c r="Q59" s="763"/>
      <c r="R59" s="763"/>
      <c r="S59" s="763"/>
      <c r="T59" s="764"/>
      <c r="U59" s="585"/>
      <c r="V59" s="586"/>
      <c r="W59" s="585"/>
      <c r="X59" s="585"/>
      <c r="Y59" s="585"/>
      <c r="Z59" s="585"/>
      <c r="AA59" s="585"/>
      <c r="AB59" s="587"/>
      <c r="AC59" s="258"/>
      <c r="AK59" s="258"/>
      <c r="AL59" s="258"/>
      <c r="AM59" s="258"/>
    </row>
    <row r="60" spans="1:39" ht="67.5" customHeight="1">
      <c r="A60" s="615"/>
      <c r="B60" s="580"/>
      <c r="C60" s="258"/>
      <c r="D60" s="765" t="s">
        <v>155</v>
      </c>
      <c r="E60" s="766"/>
      <c r="F60" s="766"/>
      <c r="G60" s="729" t="s">
        <v>160</v>
      </c>
      <c r="H60" s="767" t="s">
        <v>156</v>
      </c>
      <c r="I60" s="768"/>
      <c r="J60" s="768"/>
      <c r="K60" s="769"/>
      <c r="L60" s="300"/>
      <c r="M60" s="585"/>
      <c r="N60" s="585"/>
      <c r="O60" s="730"/>
      <c r="P60" s="770" t="s">
        <v>159</v>
      </c>
      <c r="Q60" s="768"/>
      <c r="R60" s="768"/>
      <c r="S60" s="769"/>
      <c r="T60" s="731">
        <f>L60/L3</f>
        <v>0</v>
      </c>
      <c r="U60" s="585"/>
      <c r="V60" s="586"/>
      <c r="W60" s="585"/>
      <c r="X60" s="585"/>
      <c r="Y60" s="585"/>
      <c r="Z60" s="585"/>
      <c r="AA60" s="585"/>
      <c r="AB60" s="587"/>
      <c r="AC60" s="258"/>
      <c r="AK60" s="258"/>
      <c r="AL60" s="258"/>
      <c r="AM60" s="258"/>
    </row>
    <row r="61" spans="1:39" ht="28.5" customHeight="1">
      <c r="A61" s="615"/>
      <c r="B61" s="580"/>
      <c r="C61" s="258"/>
      <c r="D61" s="751" t="s">
        <v>157</v>
      </c>
      <c r="E61" s="752"/>
      <c r="F61" s="752"/>
      <c r="G61" s="752"/>
      <c r="H61" s="752"/>
      <c r="I61" s="752"/>
      <c r="J61" s="752"/>
      <c r="K61" s="753"/>
      <c r="L61" s="300"/>
      <c r="M61" s="585"/>
      <c r="N61" s="585"/>
      <c r="O61" s="730"/>
      <c r="P61" s="754" t="s">
        <v>158</v>
      </c>
      <c r="Q61" s="755"/>
      <c r="R61" s="755"/>
      <c r="S61" s="756"/>
      <c r="T61" s="731">
        <f>L61/L3</f>
        <v>0</v>
      </c>
      <c r="U61" s="585"/>
      <c r="V61" s="586"/>
      <c r="W61" s="585"/>
      <c r="X61" s="585"/>
      <c r="Y61" s="585"/>
      <c r="Z61" s="585"/>
      <c r="AA61" s="585"/>
      <c r="AB61" s="587"/>
      <c r="AC61" s="258"/>
      <c r="AK61" s="258"/>
      <c r="AL61" s="258"/>
      <c r="AM61" s="258"/>
    </row>
    <row r="62" spans="1:39" ht="11.25">
      <c r="A62" s="615"/>
      <c r="B62" s="580"/>
      <c r="C62" s="258"/>
      <c r="D62" s="258"/>
      <c r="E62" s="258"/>
      <c r="F62" s="581"/>
      <c r="G62" s="581"/>
      <c r="H62" s="582"/>
      <c r="I62" s="581"/>
      <c r="J62" s="581"/>
      <c r="K62" s="581"/>
      <c r="L62" s="581"/>
      <c r="M62" s="581"/>
      <c r="N62" s="583"/>
      <c r="O62" s="584"/>
      <c r="P62" s="640"/>
      <c r="Q62" s="585"/>
      <c r="R62" s="585"/>
      <c r="S62" s="585"/>
      <c r="T62" s="585"/>
      <c r="U62" s="585"/>
      <c r="V62" s="586"/>
      <c r="W62" s="585"/>
      <c r="X62" s="585"/>
      <c r="Y62" s="585"/>
      <c r="Z62" s="585"/>
      <c r="AA62" s="585"/>
      <c r="AB62" s="587"/>
      <c r="AC62" s="258"/>
      <c r="AK62" s="258"/>
      <c r="AL62" s="258"/>
      <c r="AM62" s="258"/>
    </row>
    <row r="63" spans="1:39" ht="11.25">
      <c r="A63" s="615"/>
      <c r="B63" s="580"/>
      <c r="C63" s="258"/>
      <c r="D63" s="258"/>
      <c r="E63" s="258"/>
      <c r="F63" s="581"/>
      <c r="G63" s="581"/>
      <c r="H63" s="582"/>
      <c r="I63" s="581"/>
      <c r="J63" s="581"/>
      <c r="K63" s="581"/>
      <c r="L63" s="581"/>
      <c r="M63" s="581"/>
      <c r="N63" s="583"/>
      <c r="O63" s="584"/>
      <c r="P63" s="640"/>
      <c r="Q63" s="585"/>
      <c r="R63" s="585"/>
      <c r="S63" s="585"/>
      <c r="T63" s="585"/>
      <c r="U63" s="585"/>
      <c r="V63" s="586"/>
      <c r="W63" s="585"/>
      <c r="X63" s="585"/>
      <c r="Y63" s="585"/>
      <c r="Z63" s="585"/>
      <c r="AA63" s="585"/>
      <c r="AB63" s="587"/>
      <c r="AC63" s="258"/>
      <c r="AK63" s="258"/>
      <c r="AL63" s="258"/>
      <c r="AM63" s="258"/>
    </row>
    <row r="64" spans="1:39" ht="11.25">
      <c r="A64" s="615"/>
      <c r="B64" s="580"/>
      <c r="C64" s="258"/>
      <c r="D64" s="258"/>
      <c r="E64" s="258"/>
      <c r="F64" s="581"/>
      <c r="G64" s="581"/>
      <c r="H64" s="582"/>
      <c r="I64" s="581"/>
      <c r="J64" s="581"/>
      <c r="K64" s="581"/>
      <c r="L64" s="581"/>
      <c r="M64" s="581"/>
      <c r="N64" s="583"/>
      <c r="O64" s="584"/>
      <c r="P64" s="640"/>
      <c r="Q64" s="585"/>
      <c r="R64" s="585"/>
      <c r="S64" s="585"/>
      <c r="T64" s="585"/>
      <c r="U64" s="585"/>
      <c r="V64" s="586"/>
      <c r="W64" s="585"/>
      <c r="X64" s="585"/>
      <c r="Y64" s="585"/>
      <c r="Z64" s="585"/>
      <c r="AA64" s="585"/>
      <c r="AB64" s="587"/>
      <c r="AC64" s="258"/>
      <c r="AK64" s="258"/>
      <c r="AL64" s="258"/>
      <c r="AM64" s="258"/>
    </row>
    <row r="65" spans="1:39" ht="11.25">
      <c r="A65" s="615"/>
      <c r="B65" s="580"/>
      <c r="C65" s="258"/>
      <c r="D65" s="258"/>
      <c r="E65" s="258"/>
      <c r="F65" s="581"/>
      <c r="G65" s="581"/>
      <c r="H65" s="582"/>
      <c r="I65" s="581"/>
      <c r="J65" s="581"/>
      <c r="K65" s="581"/>
      <c r="L65" s="581"/>
      <c r="M65" s="581"/>
      <c r="N65" s="583"/>
      <c r="O65" s="584"/>
      <c r="P65" s="640"/>
      <c r="Q65" s="585"/>
      <c r="R65" s="585"/>
      <c r="S65" s="585"/>
      <c r="T65" s="585"/>
      <c r="U65" s="585"/>
      <c r="V65" s="586"/>
      <c r="W65" s="585"/>
      <c r="X65" s="585"/>
      <c r="Y65" s="585"/>
      <c r="Z65" s="585"/>
      <c r="AA65" s="585"/>
      <c r="AB65" s="587"/>
      <c r="AC65" s="258"/>
      <c r="AK65" s="258"/>
      <c r="AL65" s="258"/>
      <c r="AM65" s="258"/>
    </row>
    <row r="66" spans="1:39" ht="11.25">
      <c r="A66" s="615"/>
      <c r="B66" s="580"/>
      <c r="C66" s="258"/>
      <c r="D66" s="258"/>
      <c r="E66" s="258"/>
      <c r="F66" s="581"/>
      <c r="G66" s="581"/>
      <c r="H66" s="582"/>
      <c r="I66" s="581"/>
      <c r="J66" s="581"/>
      <c r="K66" s="581"/>
      <c r="L66" s="581"/>
      <c r="M66" s="581"/>
      <c r="N66" s="583"/>
      <c r="O66" s="584"/>
      <c r="P66" s="640"/>
      <c r="Q66" s="585"/>
      <c r="R66" s="585"/>
      <c r="S66" s="585"/>
      <c r="T66" s="585"/>
      <c r="U66" s="585"/>
      <c r="V66" s="586"/>
      <c r="W66" s="585"/>
      <c r="X66" s="585"/>
      <c r="Y66" s="585"/>
      <c r="Z66" s="585"/>
      <c r="AA66" s="585"/>
      <c r="AB66" s="587"/>
      <c r="AC66" s="258"/>
      <c r="AK66" s="258"/>
      <c r="AL66" s="258"/>
      <c r="AM66" s="258"/>
    </row>
    <row r="67" spans="1:29" ht="11.25">
      <c r="A67" s="615"/>
      <c r="B67" s="580"/>
      <c r="C67" s="258"/>
      <c r="D67" s="258"/>
      <c r="E67" s="258"/>
      <c r="F67" s="581"/>
      <c r="G67" s="581"/>
      <c r="H67" s="582"/>
      <c r="I67" s="581"/>
      <c r="J67" s="581"/>
      <c r="K67" s="581"/>
      <c r="L67" s="581"/>
      <c r="M67" s="581"/>
      <c r="N67" s="583"/>
      <c r="O67" s="584"/>
      <c r="P67" s="640"/>
      <c r="Q67" s="585"/>
      <c r="R67" s="585"/>
      <c r="S67" s="585"/>
      <c r="T67" s="585"/>
      <c r="U67" s="585"/>
      <c r="V67" s="586"/>
      <c r="W67" s="585"/>
      <c r="X67" s="585"/>
      <c r="Y67" s="585"/>
      <c r="Z67" s="585"/>
      <c r="AA67" s="585"/>
      <c r="AB67" s="587"/>
      <c r="AC67" s="258"/>
    </row>
    <row r="68" spans="1:29" ht="11.25">
      <c r="A68" s="615"/>
      <c r="B68" s="580"/>
      <c r="C68" s="258"/>
      <c r="D68" s="258"/>
      <c r="E68" s="258"/>
      <c r="F68" s="581"/>
      <c r="G68" s="581"/>
      <c r="H68" s="582"/>
      <c r="I68" s="581"/>
      <c r="J68" s="581"/>
      <c r="K68" s="581"/>
      <c r="L68" s="581"/>
      <c r="M68" s="581"/>
      <c r="N68" s="583"/>
      <c r="O68" s="584"/>
      <c r="P68" s="640"/>
      <c r="Q68" s="585"/>
      <c r="R68" s="585"/>
      <c r="S68" s="585"/>
      <c r="T68" s="585"/>
      <c r="U68" s="585"/>
      <c r="V68" s="586"/>
      <c r="W68" s="585"/>
      <c r="X68" s="585"/>
      <c r="Y68" s="585"/>
      <c r="Z68" s="585"/>
      <c r="AA68" s="585"/>
      <c r="AB68" s="587"/>
      <c r="AC68" s="258"/>
    </row>
    <row r="69" spans="1:29" ht="11.25">
      <c r="A69" s="615"/>
      <c r="B69" s="580"/>
      <c r="C69" s="258"/>
      <c r="D69" s="258"/>
      <c r="E69" s="258"/>
      <c r="F69" s="581"/>
      <c r="G69" s="581"/>
      <c r="H69" s="582"/>
      <c r="I69" s="581"/>
      <c r="J69" s="581"/>
      <c r="K69" s="581"/>
      <c r="L69" s="581"/>
      <c r="M69" s="581"/>
      <c r="N69" s="583"/>
      <c r="O69" s="584"/>
      <c r="P69" s="640"/>
      <c r="Q69" s="585"/>
      <c r="R69" s="585"/>
      <c r="S69" s="585"/>
      <c r="T69" s="585"/>
      <c r="U69" s="585"/>
      <c r="V69" s="586"/>
      <c r="W69" s="585"/>
      <c r="X69" s="585"/>
      <c r="Y69" s="585"/>
      <c r="Z69" s="585"/>
      <c r="AA69" s="585"/>
      <c r="AB69" s="587"/>
      <c r="AC69" s="258"/>
    </row>
    <row r="70" spans="1:29" ht="11.25">
      <c r="A70" s="615"/>
      <c r="B70" s="580"/>
      <c r="C70" s="258"/>
      <c r="D70" s="258"/>
      <c r="E70" s="258"/>
      <c r="F70" s="581"/>
      <c r="G70" s="581"/>
      <c r="H70" s="582"/>
      <c r="I70" s="581"/>
      <c r="J70" s="581"/>
      <c r="K70" s="581"/>
      <c r="L70" s="581"/>
      <c r="M70" s="581"/>
      <c r="N70" s="583"/>
      <c r="O70" s="584"/>
      <c r="P70" s="640"/>
      <c r="Q70" s="585"/>
      <c r="R70" s="585"/>
      <c r="S70" s="585"/>
      <c r="T70" s="585"/>
      <c r="U70" s="585"/>
      <c r="V70" s="586"/>
      <c r="W70" s="585"/>
      <c r="X70" s="585"/>
      <c r="Y70" s="585"/>
      <c r="Z70" s="585"/>
      <c r="AA70" s="585"/>
      <c r="AB70" s="587"/>
      <c r="AC70" s="258"/>
    </row>
    <row r="71" spans="1:29" ht="11.25">
      <c r="A71" s="615"/>
      <c r="B71" s="580"/>
      <c r="C71" s="258"/>
      <c r="D71" s="258"/>
      <c r="E71" s="258"/>
      <c r="F71" s="581"/>
      <c r="G71" s="581"/>
      <c r="H71" s="582"/>
      <c r="I71" s="581"/>
      <c r="J71" s="581"/>
      <c r="K71" s="581"/>
      <c r="L71" s="581"/>
      <c r="M71" s="581"/>
      <c r="N71" s="583"/>
      <c r="O71" s="584"/>
      <c r="P71" s="640"/>
      <c r="Q71" s="585"/>
      <c r="R71" s="585"/>
      <c r="S71" s="585"/>
      <c r="T71" s="585"/>
      <c r="U71" s="585"/>
      <c r="V71" s="586"/>
      <c r="W71" s="585"/>
      <c r="X71" s="585"/>
      <c r="Y71" s="585"/>
      <c r="Z71" s="585"/>
      <c r="AA71" s="585"/>
      <c r="AB71" s="587"/>
      <c r="AC71" s="258"/>
    </row>
    <row r="72" spans="1:29" ht="11.25">
      <c r="A72" s="615"/>
      <c r="B72" s="580"/>
      <c r="C72" s="258"/>
      <c r="D72" s="258"/>
      <c r="E72" s="258"/>
      <c r="F72" s="581"/>
      <c r="G72" s="581"/>
      <c r="H72" s="582"/>
      <c r="I72" s="581"/>
      <c r="J72" s="581"/>
      <c r="K72" s="581"/>
      <c r="L72" s="581"/>
      <c r="M72" s="581"/>
      <c r="N72" s="583"/>
      <c r="O72" s="584"/>
      <c r="P72" s="640"/>
      <c r="Q72" s="585"/>
      <c r="R72" s="585"/>
      <c r="S72" s="585"/>
      <c r="T72" s="585"/>
      <c r="U72" s="585"/>
      <c r="V72" s="586"/>
      <c r="W72" s="585"/>
      <c r="X72" s="585"/>
      <c r="Y72" s="585"/>
      <c r="Z72" s="585"/>
      <c r="AA72" s="585"/>
      <c r="AB72" s="587"/>
      <c r="AC72" s="258"/>
    </row>
    <row r="73" spans="1:29" ht="11.25">
      <c r="A73" s="615"/>
      <c r="B73" s="580"/>
      <c r="C73" s="258"/>
      <c r="D73" s="258"/>
      <c r="E73" s="258"/>
      <c r="F73" s="581"/>
      <c r="G73" s="581"/>
      <c r="H73" s="582"/>
      <c r="I73" s="581"/>
      <c r="J73" s="581"/>
      <c r="K73" s="581"/>
      <c r="L73" s="581"/>
      <c r="M73" s="581"/>
      <c r="N73" s="583"/>
      <c r="O73" s="584"/>
      <c r="P73" s="640"/>
      <c r="Q73" s="585"/>
      <c r="R73" s="585"/>
      <c r="S73" s="585"/>
      <c r="T73" s="585"/>
      <c r="U73" s="585"/>
      <c r="V73" s="586"/>
      <c r="W73" s="585"/>
      <c r="X73" s="585"/>
      <c r="Y73" s="585"/>
      <c r="Z73" s="585"/>
      <c r="AA73" s="585"/>
      <c r="AB73" s="587"/>
      <c r="AC73" s="258"/>
    </row>
    <row r="74" spans="1:29" ht="11.25">
      <c r="A74" s="615"/>
      <c r="B74" s="580"/>
      <c r="C74" s="258"/>
      <c r="D74" s="258"/>
      <c r="E74" s="258"/>
      <c r="F74" s="581"/>
      <c r="G74" s="581"/>
      <c r="H74" s="582"/>
      <c r="I74" s="581"/>
      <c r="J74" s="581"/>
      <c r="K74" s="581"/>
      <c r="L74" s="581"/>
      <c r="M74" s="581"/>
      <c r="N74" s="583"/>
      <c r="O74" s="584"/>
      <c r="P74" s="640"/>
      <c r="Q74" s="585"/>
      <c r="R74" s="585"/>
      <c r="S74" s="585"/>
      <c r="T74" s="585"/>
      <c r="U74" s="585"/>
      <c r="V74" s="586"/>
      <c r="W74" s="585"/>
      <c r="X74" s="585"/>
      <c r="Y74" s="585"/>
      <c r="Z74" s="585"/>
      <c r="AA74" s="585"/>
      <c r="AB74" s="587"/>
      <c r="AC74" s="258"/>
    </row>
    <row r="75" spans="1:29" ht="11.25">
      <c r="A75" s="615"/>
      <c r="B75" s="580"/>
      <c r="C75" s="258"/>
      <c r="D75" s="258"/>
      <c r="E75" s="258"/>
      <c r="F75" s="581"/>
      <c r="G75" s="581"/>
      <c r="H75" s="582"/>
      <c r="I75" s="581"/>
      <c r="J75" s="581"/>
      <c r="K75" s="581"/>
      <c r="L75" s="581"/>
      <c r="M75" s="581"/>
      <c r="N75" s="583"/>
      <c r="O75" s="584"/>
      <c r="P75" s="640"/>
      <c r="Q75" s="585"/>
      <c r="R75" s="585"/>
      <c r="S75" s="585"/>
      <c r="T75" s="585"/>
      <c r="U75" s="585"/>
      <c r="V75" s="586"/>
      <c r="W75" s="585"/>
      <c r="X75" s="585"/>
      <c r="Y75" s="585"/>
      <c r="Z75" s="585"/>
      <c r="AA75" s="585"/>
      <c r="AB75" s="587"/>
      <c r="AC75" s="258"/>
    </row>
    <row r="76" spans="1:29" ht="11.25">
      <c r="A76" s="615"/>
      <c r="B76" s="580"/>
      <c r="C76" s="258"/>
      <c r="D76" s="258"/>
      <c r="E76" s="258"/>
      <c r="F76" s="581"/>
      <c r="G76" s="581"/>
      <c r="H76" s="582"/>
      <c r="I76" s="581"/>
      <c r="J76" s="581"/>
      <c r="K76" s="581"/>
      <c r="L76" s="581"/>
      <c r="M76" s="581"/>
      <c r="N76" s="583"/>
      <c r="O76" s="584"/>
      <c r="P76" s="640"/>
      <c r="Q76" s="585"/>
      <c r="R76" s="585"/>
      <c r="S76" s="585"/>
      <c r="T76" s="585"/>
      <c r="U76" s="585"/>
      <c r="V76" s="586"/>
      <c r="W76" s="585"/>
      <c r="X76" s="585"/>
      <c r="Y76" s="585"/>
      <c r="Z76" s="585"/>
      <c r="AA76" s="585"/>
      <c r="AB76" s="587"/>
      <c r="AC76" s="258"/>
    </row>
    <row r="77" spans="1:29" ht="11.25">
      <c r="A77" s="615"/>
      <c r="B77" s="580"/>
      <c r="C77" s="258"/>
      <c r="D77" s="258"/>
      <c r="E77" s="258"/>
      <c r="F77" s="581"/>
      <c r="G77" s="581"/>
      <c r="H77" s="582"/>
      <c r="I77" s="581"/>
      <c r="J77" s="581"/>
      <c r="K77" s="581"/>
      <c r="L77" s="581"/>
      <c r="M77" s="581"/>
      <c r="N77" s="583"/>
      <c r="O77" s="584"/>
      <c r="P77" s="640"/>
      <c r="Q77" s="585"/>
      <c r="R77" s="585"/>
      <c r="S77" s="585"/>
      <c r="T77" s="585"/>
      <c r="U77" s="585"/>
      <c r="V77" s="586"/>
      <c r="W77" s="585"/>
      <c r="X77" s="585"/>
      <c r="Y77" s="585"/>
      <c r="Z77" s="585"/>
      <c r="AA77" s="585"/>
      <c r="AB77" s="587"/>
      <c r="AC77" s="258"/>
    </row>
    <row r="78" spans="1:29" ht="11.25">
      <c r="A78" s="615"/>
      <c r="B78" s="580"/>
      <c r="C78" s="258"/>
      <c r="D78" s="258"/>
      <c r="E78" s="258"/>
      <c r="F78" s="581"/>
      <c r="G78" s="581"/>
      <c r="H78" s="582"/>
      <c r="I78" s="581"/>
      <c r="J78" s="581"/>
      <c r="K78" s="581"/>
      <c r="L78" s="581"/>
      <c r="M78" s="581"/>
      <c r="N78" s="583"/>
      <c r="O78" s="584"/>
      <c r="P78" s="640"/>
      <c r="Q78" s="585"/>
      <c r="R78" s="585"/>
      <c r="S78" s="585"/>
      <c r="T78" s="585"/>
      <c r="U78" s="585"/>
      <c r="V78" s="586"/>
      <c r="W78" s="585"/>
      <c r="X78" s="585"/>
      <c r="Y78" s="585"/>
      <c r="Z78" s="585"/>
      <c r="AA78" s="585"/>
      <c r="AB78" s="587"/>
      <c r="AC78" s="258"/>
    </row>
    <row r="79" spans="1:29" ht="11.25">
      <c r="A79" s="615"/>
      <c r="B79" s="580"/>
      <c r="C79" s="258"/>
      <c r="D79" s="258"/>
      <c r="E79" s="258"/>
      <c r="F79" s="581"/>
      <c r="G79" s="581"/>
      <c r="H79" s="582"/>
      <c r="I79" s="581"/>
      <c r="J79" s="581"/>
      <c r="K79" s="581"/>
      <c r="L79" s="581"/>
      <c r="M79" s="581"/>
      <c r="N79" s="583"/>
      <c r="O79" s="584"/>
      <c r="P79" s="640"/>
      <c r="Q79" s="585"/>
      <c r="R79" s="585"/>
      <c r="S79" s="585"/>
      <c r="T79" s="585"/>
      <c r="U79" s="585"/>
      <c r="V79" s="586"/>
      <c r="W79" s="585"/>
      <c r="X79" s="585"/>
      <c r="Y79" s="585"/>
      <c r="Z79" s="585"/>
      <c r="AA79" s="585"/>
      <c r="AB79" s="587"/>
      <c r="AC79" s="258"/>
    </row>
    <row r="80" spans="1:29" ht="11.25">
      <c r="A80" s="615"/>
      <c r="B80" s="580"/>
      <c r="C80" s="258"/>
      <c r="D80" s="258"/>
      <c r="E80" s="258"/>
      <c r="F80" s="581"/>
      <c r="G80" s="581"/>
      <c r="H80" s="582"/>
      <c r="I80" s="581"/>
      <c r="J80" s="581"/>
      <c r="K80" s="581"/>
      <c r="L80" s="581"/>
      <c r="M80" s="581"/>
      <c r="N80" s="583"/>
      <c r="O80" s="584"/>
      <c r="P80" s="640"/>
      <c r="Q80" s="585"/>
      <c r="R80" s="585"/>
      <c r="S80" s="585"/>
      <c r="T80" s="585"/>
      <c r="U80" s="585"/>
      <c r="V80" s="586"/>
      <c r="W80" s="585"/>
      <c r="X80" s="585"/>
      <c r="Y80" s="585"/>
      <c r="Z80" s="585"/>
      <c r="AA80" s="585"/>
      <c r="AB80" s="587"/>
      <c r="AC80" s="258"/>
    </row>
    <row r="81" spans="1:29" ht="11.25">
      <c r="A81" s="615"/>
      <c r="B81" s="580"/>
      <c r="C81" s="258"/>
      <c r="D81" s="258"/>
      <c r="E81" s="258"/>
      <c r="F81" s="581"/>
      <c r="G81" s="581"/>
      <c r="H81" s="582"/>
      <c r="I81" s="581"/>
      <c r="J81" s="581"/>
      <c r="K81" s="581"/>
      <c r="L81" s="581"/>
      <c r="M81" s="581"/>
      <c r="N81" s="583"/>
      <c r="O81" s="584"/>
      <c r="P81" s="640"/>
      <c r="Q81" s="585"/>
      <c r="R81" s="585"/>
      <c r="S81" s="585"/>
      <c r="T81" s="585"/>
      <c r="U81" s="585"/>
      <c r="V81" s="586"/>
      <c r="W81" s="585"/>
      <c r="X81" s="585"/>
      <c r="Y81" s="585"/>
      <c r="Z81" s="585"/>
      <c r="AA81" s="585"/>
      <c r="AB81" s="587"/>
      <c r="AC81" s="258"/>
    </row>
    <row r="82" spans="1:29" ht="11.25">
      <c r="A82" s="615"/>
      <c r="B82" s="580"/>
      <c r="C82" s="258"/>
      <c r="D82" s="258"/>
      <c r="E82" s="258"/>
      <c r="F82" s="581"/>
      <c r="G82" s="581"/>
      <c r="H82" s="582"/>
      <c r="I82" s="581"/>
      <c r="J82" s="581"/>
      <c r="K82" s="581"/>
      <c r="L82" s="581"/>
      <c r="M82" s="581"/>
      <c r="N82" s="583"/>
      <c r="O82" s="584"/>
      <c r="P82" s="640"/>
      <c r="Q82" s="585"/>
      <c r="R82" s="585"/>
      <c r="S82" s="585"/>
      <c r="T82" s="585"/>
      <c r="U82" s="585"/>
      <c r="V82" s="586"/>
      <c r="W82" s="585"/>
      <c r="X82" s="585"/>
      <c r="Y82" s="585"/>
      <c r="Z82" s="585"/>
      <c r="AA82" s="585"/>
      <c r="AB82" s="587"/>
      <c r="AC82" s="258"/>
    </row>
    <row r="83" spans="1:29" ht="11.25">
      <c r="A83" s="615"/>
      <c r="B83" s="580"/>
      <c r="C83" s="258"/>
      <c r="D83" s="258"/>
      <c r="E83" s="258"/>
      <c r="F83" s="581"/>
      <c r="G83" s="581"/>
      <c r="H83" s="582"/>
      <c r="I83" s="581"/>
      <c r="J83" s="581"/>
      <c r="K83" s="581"/>
      <c r="L83" s="581"/>
      <c r="M83" s="581"/>
      <c r="N83" s="583"/>
      <c r="O83" s="584"/>
      <c r="P83" s="640"/>
      <c r="Q83" s="585"/>
      <c r="R83" s="585"/>
      <c r="S83" s="585"/>
      <c r="T83" s="585"/>
      <c r="U83" s="585"/>
      <c r="V83" s="586"/>
      <c r="W83" s="585"/>
      <c r="X83" s="585"/>
      <c r="Y83" s="585"/>
      <c r="Z83" s="585"/>
      <c r="AA83" s="585"/>
      <c r="AB83" s="587"/>
      <c r="AC83" s="258"/>
    </row>
    <row r="84" spans="1:29" ht="11.25">
      <c r="A84" s="615"/>
      <c r="B84" s="580"/>
      <c r="C84" s="258"/>
      <c r="D84" s="258"/>
      <c r="E84" s="258"/>
      <c r="F84" s="581"/>
      <c r="G84" s="581"/>
      <c r="H84" s="582"/>
      <c r="I84" s="581"/>
      <c r="J84" s="581"/>
      <c r="K84" s="581"/>
      <c r="L84" s="581"/>
      <c r="M84" s="581"/>
      <c r="N84" s="583"/>
      <c r="O84" s="584"/>
      <c r="P84" s="640"/>
      <c r="Q84" s="585"/>
      <c r="R84" s="585"/>
      <c r="S84" s="585"/>
      <c r="T84" s="585"/>
      <c r="U84" s="585"/>
      <c r="V84" s="586"/>
      <c r="W84" s="585"/>
      <c r="X84" s="585"/>
      <c r="Y84" s="585"/>
      <c r="Z84" s="585"/>
      <c r="AA84" s="585"/>
      <c r="AB84" s="587"/>
      <c r="AC84" s="258"/>
    </row>
    <row r="85" spans="1:29" ht="11.25">
      <c r="A85" s="615"/>
      <c r="B85" s="580"/>
      <c r="C85" s="258"/>
      <c r="D85" s="258"/>
      <c r="E85" s="258"/>
      <c r="F85" s="581"/>
      <c r="G85" s="581"/>
      <c r="H85" s="582"/>
      <c r="I85" s="581"/>
      <c r="J85" s="581"/>
      <c r="K85" s="581"/>
      <c r="L85" s="581"/>
      <c r="M85" s="581"/>
      <c r="N85" s="583"/>
      <c r="O85" s="584"/>
      <c r="P85" s="640"/>
      <c r="Q85" s="585"/>
      <c r="R85" s="585"/>
      <c r="S85" s="585"/>
      <c r="T85" s="585"/>
      <c r="U85" s="585"/>
      <c r="V85" s="586"/>
      <c r="W85" s="585"/>
      <c r="X85" s="585"/>
      <c r="Y85" s="585"/>
      <c r="Z85" s="585"/>
      <c r="AA85" s="585"/>
      <c r="AB85" s="587"/>
      <c r="AC85" s="258"/>
    </row>
    <row r="86" spans="1:29" ht="11.25">
      <c r="A86" s="615"/>
      <c r="B86" s="580"/>
      <c r="C86" s="258"/>
      <c r="D86" s="258"/>
      <c r="E86" s="258"/>
      <c r="F86" s="581"/>
      <c r="G86" s="581"/>
      <c r="H86" s="582"/>
      <c r="I86" s="581"/>
      <c r="J86" s="581"/>
      <c r="K86" s="581"/>
      <c r="L86" s="581"/>
      <c r="M86" s="581"/>
      <c r="N86" s="583"/>
      <c r="O86" s="584"/>
      <c r="P86" s="640"/>
      <c r="Q86" s="585"/>
      <c r="R86" s="585"/>
      <c r="S86" s="585"/>
      <c r="T86" s="585"/>
      <c r="U86" s="585"/>
      <c r="V86" s="586"/>
      <c r="W86" s="585"/>
      <c r="X86" s="585"/>
      <c r="Y86" s="585"/>
      <c r="Z86" s="585"/>
      <c r="AA86" s="585"/>
      <c r="AB86" s="587"/>
      <c r="AC86" s="258"/>
    </row>
    <row r="87" spans="1:29" ht="11.25">
      <c r="A87" s="615"/>
      <c r="B87" s="580"/>
      <c r="C87" s="258"/>
      <c r="D87" s="258"/>
      <c r="E87" s="258"/>
      <c r="F87" s="581"/>
      <c r="G87" s="581"/>
      <c r="H87" s="582"/>
      <c r="I87" s="581"/>
      <c r="J87" s="581"/>
      <c r="K87" s="581"/>
      <c r="L87" s="581"/>
      <c r="M87" s="581"/>
      <c r="N87" s="583"/>
      <c r="O87" s="584"/>
      <c r="P87" s="640"/>
      <c r="Q87" s="585"/>
      <c r="R87" s="585"/>
      <c r="S87" s="585"/>
      <c r="T87" s="585"/>
      <c r="U87" s="585"/>
      <c r="V87" s="586"/>
      <c r="W87" s="585"/>
      <c r="X87" s="585"/>
      <c r="Y87" s="585"/>
      <c r="Z87" s="585"/>
      <c r="AA87" s="585"/>
      <c r="AB87" s="587"/>
      <c r="AC87" s="258"/>
    </row>
    <row r="88" spans="1:29" ht="11.25">
      <c r="A88" s="615"/>
      <c r="B88" s="580"/>
      <c r="C88" s="258"/>
      <c r="D88" s="258"/>
      <c r="E88" s="258"/>
      <c r="F88" s="581"/>
      <c r="G88" s="581"/>
      <c r="H88" s="582"/>
      <c r="I88" s="581"/>
      <c r="J88" s="581"/>
      <c r="K88" s="581"/>
      <c r="L88" s="581"/>
      <c r="M88" s="581"/>
      <c r="N88" s="583"/>
      <c r="O88" s="584"/>
      <c r="P88" s="640"/>
      <c r="Q88" s="585"/>
      <c r="R88" s="585"/>
      <c r="S88" s="585"/>
      <c r="T88" s="585"/>
      <c r="U88" s="585"/>
      <c r="V88" s="586"/>
      <c r="W88" s="585"/>
      <c r="X88" s="585"/>
      <c r="Y88" s="585"/>
      <c r="Z88" s="585"/>
      <c r="AA88" s="585"/>
      <c r="AB88" s="587"/>
      <c r="AC88" s="258"/>
    </row>
    <row r="89" spans="1:29" ht="11.25">
      <c r="A89" s="615"/>
      <c r="B89" s="580"/>
      <c r="C89" s="258"/>
      <c r="D89" s="258"/>
      <c r="E89" s="258"/>
      <c r="F89" s="581"/>
      <c r="G89" s="581"/>
      <c r="H89" s="582"/>
      <c r="I89" s="581"/>
      <c r="J89" s="581"/>
      <c r="K89" s="581"/>
      <c r="L89" s="581"/>
      <c r="M89" s="581"/>
      <c r="N89" s="583"/>
      <c r="O89" s="584"/>
      <c r="P89" s="640"/>
      <c r="Q89" s="585"/>
      <c r="R89" s="585"/>
      <c r="S89" s="585"/>
      <c r="T89" s="585"/>
      <c r="U89" s="585"/>
      <c r="V89" s="586"/>
      <c r="W89" s="585"/>
      <c r="X89" s="585"/>
      <c r="Y89" s="585"/>
      <c r="Z89" s="585"/>
      <c r="AA89" s="585"/>
      <c r="AB89" s="587"/>
      <c r="AC89" s="258"/>
    </row>
    <row r="90" spans="1:29" ht="11.25">
      <c r="A90" s="615"/>
      <c r="B90" s="580"/>
      <c r="C90" s="258"/>
      <c r="D90" s="258"/>
      <c r="E90" s="258"/>
      <c r="F90" s="581"/>
      <c r="G90" s="581"/>
      <c r="H90" s="582"/>
      <c r="I90" s="581"/>
      <c r="J90" s="581"/>
      <c r="K90" s="581"/>
      <c r="L90" s="581"/>
      <c r="M90" s="581"/>
      <c r="N90" s="583"/>
      <c r="O90" s="584"/>
      <c r="P90" s="640"/>
      <c r="Q90" s="585"/>
      <c r="R90" s="585"/>
      <c r="S90" s="585"/>
      <c r="T90" s="585"/>
      <c r="U90" s="585"/>
      <c r="V90" s="586"/>
      <c r="W90" s="585"/>
      <c r="X90" s="585"/>
      <c r="Y90" s="585"/>
      <c r="Z90" s="585"/>
      <c r="AA90" s="585"/>
      <c r="AB90" s="587"/>
      <c r="AC90" s="258"/>
    </row>
    <row r="91" spans="1:29" ht="11.25">
      <c r="A91" s="615"/>
      <c r="B91" s="580"/>
      <c r="C91" s="258"/>
      <c r="D91" s="258"/>
      <c r="E91" s="258"/>
      <c r="F91" s="581"/>
      <c r="G91" s="581"/>
      <c r="H91" s="582"/>
      <c r="I91" s="581"/>
      <c r="J91" s="581"/>
      <c r="K91" s="581"/>
      <c r="L91" s="581"/>
      <c r="M91" s="581"/>
      <c r="N91" s="583"/>
      <c r="O91" s="584"/>
      <c r="P91" s="640"/>
      <c r="Q91" s="585"/>
      <c r="R91" s="585"/>
      <c r="S91" s="585"/>
      <c r="T91" s="585"/>
      <c r="U91" s="585"/>
      <c r="V91" s="586"/>
      <c r="W91" s="585"/>
      <c r="X91" s="585"/>
      <c r="Y91" s="585"/>
      <c r="Z91" s="585"/>
      <c r="AA91" s="585"/>
      <c r="AB91" s="587"/>
      <c r="AC91" s="258"/>
    </row>
    <row r="92" spans="1:29" ht="11.25">
      <c r="A92" s="615"/>
      <c r="B92" s="580"/>
      <c r="C92" s="258"/>
      <c r="D92" s="258"/>
      <c r="E92" s="258"/>
      <c r="F92" s="581"/>
      <c r="G92" s="581"/>
      <c r="H92" s="582"/>
      <c r="I92" s="581"/>
      <c r="J92" s="581"/>
      <c r="K92" s="581"/>
      <c r="L92" s="581"/>
      <c r="M92" s="581"/>
      <c r="N92" s="583"/>
      <c r="O92" s="584"/>
      <c r="P92" s="640"/>
      <c r="Q92" s="585"/>
      <c r="R92" s="585"/>
      <c r="S92" s="585"/>
      <c r="T92" s="585"/>
      <c r="U92" s="585"/>
      <c r="V92" s="586"/>
      <c r="W92" s="585"/>
      <c r="X92" s="585"/>
      <c r="Y92" s="585"/>
      <c r="Z92" s="585"/>
      <c r="AA92" s="585"/>
      <c r="AB92" s="587"/>
      <c r="AC92" s="258"/>
    </row>
    <row r="93" spans="1:29" ht="11.25">
      <c r="A93" s="615"/>
      <c r="B93" s="580"/>
      <c r="C93" s="258"/>
      <c r="D93" s="258"/>
      <c r="E93" s="258"/>
      <c r="F93" s="581"/>
      <c r="G93" s="581"/>
      <c r="H93" s="582"/>
      <c r="I93" s="581"/>
      <c r="J93" s="581"/>
      <c r="K93" s="581"/>
      <c r="L93" s="581"/>
      <c r="M93" s="581"/>
      <c r="N93" s="583"/>
      <c r="O93" s="584"/>
      <c r="P93" s="640"/>
      <c r="Q93" s="585"/>
      <c r="R93" s="585"/>
      <c r="S93" s="585"/>
      <c r="T93" s="585"/>
      <c r="U93" s="585"/>
      <c r="V93" s="586"/>
      <c r="W93" s="585"/>
      <c r="X93" s="585"/>
      <c r="Y93" s="585"/>
      <c r="Z93" s="585"/>
      <c r="AA93" s="585"/>
      <c r="AB93" s="587"/>
      <c r="AC93" s="258"/>
    </row>
    <row r="94" spans="1:29" ht="11.25">
      <c r="A94" s="615"/>
      <c r="B94" s="580"/>
      <c r="C94" s="258"/>
      <c r="D94" s="258"/>
      <c r="E94" s="258"/>
      <c r="F94" s="581"/>
      <c r="G94" s="581"/>
      <c r="H94" s="582"/>
      <c r="I94" s="581"/>
      <c r="J94" s="581"/>
      <c r="K94" s="581"/>
      <c r="L94" s="581"/>
      <c r="M94" s="581"/>
      <c r="N94" s="583"/>
      <c r="O94" s="584"/>
      <c r="P94" s="640"/>
      <c r="Q94" s="585"/>
      <c r="R94" s="585"/>
      <c r="S94" s="585"/>
      <c r="T94" s="585"/>
      <c r="U94" s="585"/>
      <c r="V94" s="586"/>
      <c r="W94" s="585"/>
      <c r="X94" s="585"/>
      <c r="Y94" s="585"/>
      <c r="Z94" s="585"/>
      <c r="AA94" s="585"/>
      <c r="AB94" s="587"/>
      <c r="AC94" s="258"/>
    </row>
    <row r="95" spans="1:29" ht="11.25">
      <c r="A95" s="615"/>
      <c r="B95" s="580"/>
      <c r="C95" s="258"/>
      <c r="D95" s="258"/>
      <c r="E95" s="258"/>
      <c r="F95" s="581"/>
      <c r="G95" s="581"/>
      <c r="H95" s="582"/>
      <c r="I95" s="581"/>
      <c r="J95" s="581"/>
      <c r="K95" s="581"/>
      <c r="L95" s="581"/>
      <c r="M95" s="581"/>
      <c r="N95" s="583"/>
      <c r="O95" s="584"/>
      <c r="P95" s="640"/>
      <c r="Q95" s="585"/>
      <c r="R95" s="585"/>
      <c r="S95" s="585"/>
      <c r="T95" s="585"/>
      <c r="U95" s="585"/>
      <c r="V95" s="586"/>
      <c r="W95" s="585"/>
      <c r="X95" s="585"/>
      <c r="Y95" s="585"/>
      <c r="Z95" s="585"/>
      <c r="AA95" s="585"/>
      <c r="AB95" s="587"/>
      <c r="AC95" s="258"/>
    </row>
    <row r="96" spans="1:29" ht="11.25">
      <c r="A96" s="615"/>
      <c r="B96" s="580"/>
      <c r="C96" s="258"/>
      <c r="D96" s="258"/>
      <c r="E96" s="258"/>
      <c r="F96" s="581"/>
      <c r="G96" s="581"/>
      <c r="H96" s="582"/>
      <c r="I96" s="581"/>
      <c r="J96" s="581"/>
      <c r="K96" s="581"/>
      <c r="L96" s="581"/>
      <c r="M96" s="581"/>
      <c r="N96" s="583"/>
      <c r="O96" s="584"/>
      <c r="P96" s="640"/>
      <c r="Q96" s="585"/>
      <c r="R96" s="585"/>
      <c r="S96" s="585"/>
      <c r="T96" s="585"/>
      <c r="U96" s="585"/>
      <c r="V96" s="586"/>
      <c r="W96" s="585"/>
      <c r="X96" s="585"/>
      <c r="Y96" s="585"/>
      <c r="Z96" s="585"/>
      <c r="AA96" s="585"/>
      <c r="AB96" s="587"/>
      <c r="AC96" s="258"/>
    </row>
    <row r="97" spans="1:29" ht="11.25">
      <c r="A97" s="615"/>
      <c r="B97" s="580"/>
      <c r="C97" s="258"/>
      <c r="D97" s="258"/>
      <c r="E97" s="258"/>
      <c r="F97" s="581"/>
      <c r="G97" s="581"/>
      <c r="H97" s="582"/>
      <c r="I97" s="581"/>
      <c r="J97" s="581"/>
      <c r="K97" s="581"/>
      <c r="L97" s="581"/>
      <c r="M97" s="581"/>
      <c r="N97" s="583"/>
      <c r="O97" s="584"/>
      <c r="P97" s="640"/>
      <c r="Q97" s="585"/>
      <c r="R97" s="585"/>
      <c r="S97" s="585"/>
      <c r="T97" s="585"/>
      <c r="U97" s="585"/>
      <c r="V97" s="586"/>
      <c r="W97" s="585"/>
      <c r="X97" s="585"/>
      <c r="Y97" s="585"/>
      <c r="Z97" s="585"/>
      <c r="AA97" s="585"/>
      <c r="AB97" s="587"/>
      <c r="AC97" s="258"/>
    </row>
    <row r="98" spans="1:29" ht="11.25">
      <c r="A98" s="615"/>
      <c r="B98" s="580"/>
      <c r="C98" s="258"/>
      <c r="D98" s="258"/>
      <c r="E98" s="258"/>
      <c r="F98" s="581"/>
      <c r="G98" s="581"/>
      <c r="H98" s="582"/>
      <c r="I98" s="581"/>
      <c r="J98" s="581"/>
      <c r="K98" s="581"/>
      <c r="L98" s="581"/>
      <c r="M98" s="581"/>
      <c r="N98" s="583"/>
      <c r="O98" s="584"/>
      <c r="P98" s="640"/>
      <c r="Q98" s="585"/>
      <c r="R98" s="585"/>
      <c r="S98" s="585"/>
      <c r="T98" s="585"/>
      <c r="U98" s="585"/>
      <c r="V98" s="586"/>
      <c r="W98" s="585"/>
      <c r="X98" s="585"/>
      <c r="Y98" s="585"/>
      <c r="Z98" s="585"/>
      <c r="AA98" s="585"/>
      <c r="AB98" s="587"/>
      <c r="AC98" s="258"/>
    </row>
    <row r="99" spans="1:29" ht="11.25">
      <c r="A99" s="615"/>
      <c r="B99" s="580"/>
      <c r="C99" s="258"/>
      <c r="D99" s="258"/>
      <c r="E99" s="258"/>
      <c r="F99" s="581"/>
      <c r="G99" s="581"/>
      <c r="H99" s="582"/>
      <c r="I99" s="581"/>
      <c r="J99" s="581"/>
      <c r="K99" s="581"/>
      <c r="L99" s="581"/>
      <c r="M99" s="581"/>
      <c r="N99" s="583"/>
      <c r="O99" s="584"/>
      <c r="P99" s="640"/>
      <c r="Q99" s="585"/>
      <c r="R99" s="585"/>
      <c r="S99" s="585"/>
      <c r="T99" s="585"/>
      <c r="U99" s="585"/>
      <c r="V99" s="586"/>
      <c r="W99" s="585"/>
      <c r="X99" s="585"/>
      <c r="Y99" s="585"/>
      <c r="Z99" s="585"/>
      <c r="AA99" s="585"/>
      <c r="AB99" s="587"/>
      <c r="AC99" s="258"/>
    </row>
    <row r="100" spans="1:29" ht="11.25">
      <c r="A100" s="615"/>
      <c r="B100" s="580"/>
      <c r="C100" s="258"/>
      <c r="D100" s="258"/>
      <c r="E100" s="258"/>
      <c r="F100" s="581"/>
      <c r="G100" s="581"/>
      <c r="H100" s="582"/>
      <c r="I100" s="581"/>
      <c r="J100" s="581"/>
      <c r="K100" s="581"/>
      <c r="L100" s="581"/>
      <c r="M100" s="581"/>
      <c r="N100" s="583"/>
      <c r="O100" s="584"/>
      <c r="P100" s="640"/>
      <c r="Q100" s="585"/>
      <c r="R100" s="585"/>
      <c r="S100" s="585"/>
      <c r="T100" s="585"/>
      <c r="U100" s="585"/>
      <c r="V100" s="586"/>
      <c r="W100" s="585"/>
      <c r="X100" s="585"/>
      <c r="Y100" s="585"/>
      <c r="Z100" s="585"/>
      <c r="AA100" s="585"/>
      <c r="AB100" s="587"/>
      <c r="AC100" s="258"/>
    </row>
    <row r="101" spans="1:29" ht="11.25">
      <c r="A101" s="615"/>
      <c r="B101" s="580"/>
      <c r="C101" s="258"/>
      <c r="D101" s="258"/>
      <c r="E101" s="258"/>
      <c r="F101" s="581"/>
      <c r="G101" s="581"/>
      <c r="H101" s="582"/>
      <c r="I101" s="581"/>
      <c r="J101" s="581"/>
      <c r="K101" s="581"/>
      <c r="L101" s="581"/>
      <c r="M101" s="581"/>
      <c r="N101" s="583"/>
      <c r="O101" s="584"/>
      <c r="P101" s="640"/>
      <c r="Q101" s="585"/>
      <c r="R101" s="585"/>
      <c r="S101" s="585"/>
      <c r="T101" s="585"/>
      <c r="U101" s="585"/>
      <c r="V101" s="586"/>
      <c r="W101" s="585"/>
      <c r="X101" s="585"/>
      <c r="Y101" s="585"/>
      <c r="Z101" s="585"/>
      <c r="AA101" s="585"/>
      <c r="AB101" s="587"/>
      <c r="AC101" s="258"/>
    </row>
    <row r="102" spans="1:29" ht="11.25">
      <c r="A102" s="615"/>
      <c r="B102" s="580"/>
      <c r="C102" s="258"/>
      <c r="D102" s="258"/>
      <c r="E102" s="258"/>
      <c r="F102" s="581"/>
      <c r="G102" s="581"/>
      <c r="H102" s="582"/>
      <c r="I102" s="581"/>
      <c r="J102" s="581"/>
      <c r="K102" s="581"/>
      <c r="L102" s="581"/>
      <c r="M102" s="581"/>
      <c r="N102" s="583"/>
      <c r="O102" s="584"/>
      <c r="P102" s="640"/>
      <c r="Q102" s="585"/>
      <c r="R102" s="585"/>
      <c r="S102" s="585"/>
      <c r="T102" s="585"/>
      <c r="U102" s="585"/>
      <c r="V102" s="586"/>
      <c r="W102" s="585"/>
      <c r="X102" s="585"/>
      <c r="Y102" s="585"/>
      <c r="Z102" s="585"/>
      <c r="AA102" s="585"/>
      <c r="AB102" s="587"/>
      <c r="AC102" s="258"/>
    </row>
    <row r="103" spans="1:29" ht="11.25">
      <c r="A103" s="615"/>
      <c r="B103" s="580"/>
      <c r="C103" s="258"/>
      <c r="D103" s="258"/>
      <c r="E103" s="258"/>
      <c r="F103" s="581"/>
      <c r="G103" s="581"/>
      <c r="H103" s="582"/>
      <c r="I103" s="581"/>
      <c r="J103" s="581"/>
      <c r="K103" s="581"/>
      <c r="L103" s="581"/>
      <c r="M103" s="581"/>
      <c r="N103" s="583"/>
      <c r="O103" s="584"/>
      <c r="P103" s="640"/>
      <c r="Q103" s="585"/>
      <c r="R103" s="585"/>
      <c r="S103" s="585"/>
      <c r="T103" s="585"/>
      <c r="U103" s="585"/>
      <c r="V103" s="586"/>
      <c r="W103" s="585"/>
      <c r="X103" s="585"/>
      <c r="Y103" s="585"/>
      <c r="Z103" s="585"/>
      <c r="AA103" s="585"/>
      <c r="AB103" s="587"/>
      <c r="AC103" s="258"/>
    </row>
    <row r="104" spans="1:29" ht="11.25">
      <c r="A104" s="615"/>
      <c r="B104" s="580"/>
      <c r="C104" s="258"/>
      <c r="D104" s="258"/>
      <c r="E104" s="258"/>
      <c r="F104" s="581"/>
      <c r="G104" s="581"/>
      <c r="H104" s="582"/>
      <c r="I104" s="581"/>
      <c r="J104" s="581"/>
      <c r="K104" s="581"/>
      <c r="L104" s="581"/>
      <c r="M104" s="581"/>
      <c r="N104" s="583"/>
      <c r="O104" s="584"/>
      <c r="P104" s="640"/>
      <c r="Q104" s="585"/>
      <c r="R104" s="585"/>
      <c r="S104" s="585"/>
      <c r="T104" s="585"/>
      <c r="U104" s="585"/>
      <c r="V104" s="586"/>
      <c r="W104" s="585"/>
      <c r="X104" s="585"/>
      <c r="Y104" s="585"/>
      <c r="Z104" s="585"/>
      <c r="AA104" s="585"/>
      <c r="AB104" s="587"/>
      <c r="AC104" s="258"/>
    </row>
    <row r="105" spans="1:29" ht="11.25">
      <c r="A105" s="615"/>
      <c r="B105" s="580"/>
      <c r="C105" s="258"/>
      <c r="D105" s="258"/>
      <c r="E105" s="258"/>
      <c r="F105" s="581"/>
      <c r="G105" s="581"/>
      <c r="H105" s="582"/>
      <c r="I105" s="581"/>
      <c r="J105" s="581"/>
      <c r="K105" s="581"/>
      <c r="L105" s="581"/>
      <c r="M105" s="581"/>
      <c r="N105" s="583"/>
      <c r="O105" s="584"/>
      <c r="P105" s="640"/>
      <c r="Q105" s="585"/>
      <c r="R105" s="585"/>
      <c r="S105" s="585"/>
      <c r="T105" s="585"/>
      <c r="U105" s="585"/>
      <c r="V105" s="586"/>
      <c r="W105" s="585"/>
      <c r="X105" s="585"/>
      <c r="Y105" s="585"/>
      <c r="Z105" s="585"/>
      <c r="AA105" s="585"/>
      <c r="AB105" s="587"/>
      <c r="AC105" s="258"/>
    </row>
    <row r="106" spans="1:29" ht="11.25">
      <c r="A106" s="615"/>
      <c r="B106" s="580"/>
      <c r="C106" s="258"/>
      <c r="D106" s="258"/>
      <c r="E106" s="258"/>
      <c r="F106" s="581"/>
      <c r="G106" s="581"/>
      <c r="H106" s="582"/>
      <c r="I106" s="581"/>
      <c r="J106" s="581"/>
      <c r="K106" s="581"/>
      <c r="L106" s="581"/>
      <c r="M106" s="581"/>
      <c r="N106" s="583"/>
      <c r="O106" s="584"/>
      <c r="P106" s="640"/>
      <c r="Q106" s="585"/>
      <c r="R106" s="585"/>
      <c r="S106" s="585"/>
      <c r="T106" s="585"/>
      <c r="U106" s="585"/>
      <c r="V106" s="586"/>
      <c r="W106" s="585"/>
      <c r="X106" s="585"/>
      <c r="Y106" s="585"/>
      <c r="Z106" s="585"/>
      <c r="AA106" s="585"/>
      <c r="AB106" s="587"/>
      <c r="AC106" s="258"/>
    </row>
    <row r="107" spans="1:29" ht="11.25">
      <c r="A107" s="615"/>
      <c r="B107" s="580"/>
      <c r="C107" s="258"/>
      <c r="D107" s="258"/>
      <c r="E107" s="258"/>
      <c r="F107" s="581"/>
      <c r="G107" s="581"/>
      <c r="H107" s="582"/>
      <c r="I107" s="581"/>
      <c r="J107" s="581"/>
      <c r="K107" s="581"/>
      <c r="L107" s="581"/>
      <c r="M107" s="581"/>
      <c r="N107" s="583"/>
      <c r="O107" s="584"/>
      <c r="P107" s="640"/>
      <c r="Q107" s="585"/>
      <c r="R107" s="585"/>
      <c r="S107" s="585"/>
      <c r="T107" s="585"/>
      <c r="U107" s="585"/>
      <c r="V107" s="586"/>
      <c r="W107" s="585"/>
      <c r="X107" s="585"/>
      <c r="Y107" s="585"/>
      <c r="Z107" s="585"/>
      <c r="AA107" s="585"/>
      <c r="AB107" s="587"/>
      <c r="AC107" s="258"/>
    </row>
    <row r="108" spans="1:29" ht="11.25">
      <c r="A108" s="615"/>
      <c r="B108" s="580"/>
      <c r="C108" s="258"/>
      <c r="D108" s="258"/>
      <c r="E108" s="258"/>
      <c r="F108" s="581"/>
      <c r="G108" s="581"/>
      <c r="H108" s="582"/>
      <c r="I108" s="581"/>
      <c r="J108" s="581"/>
      <c r="K108" s="581"/>
      <c r="L108" s="581"/>
      <c r="M108" s="581"/>
      <c r="N108" s="583"/>
      <c r="O108" s="584"/>
      <c r="P108" s="640"/>
      <c r="Q108" s="585"/>
      <c r="R108" s="585"/>
      <c r="S108" s="585"/>
      <c r="T108" s="585"/>
      <c r="U108" s="585"/>
      <c r="V108" s="586"/>
      <c r="W108" s="585"/>
      <c r="X108" s="585"/>
      <c r="Y108" s="585"/>
      <c r="Z108" s="585"/>
      <c r="AA108" s="585"/>
      <c r="AB108" s="587"/>
      <c r="AC108" s="258"/>
    </row>
    <row r="109" spans="1:29" ht="11.25">
      <c r="A109" s="615"/>
      <c r="B109" s="580"/>
      <c r="C109" s="258"/>
      <c r="D109" s="258"/>
      <c r="E109" s="258"/>
      <c r="F109" s="581"/>
      <c r="G109" s="581"/>
      <c r="H109" s="582"/>
      <c r="I109" s="581"/>
      <c r="J109" s="581"/>
      <c r="K109" s="581"/>
      <c r="L109" s="581"/>
      <c r="M109" s="581"/>
      <c r="N109" s="583"/>
      <c r="O109" s="584"/>
      <c r="P109" s="640"/>
      <c r="Q109" s="585"/>
      <c r="R109" s="585"/>
      <c r="S109" s="585"/>
      <c r="T109" s="585"/>
      <c r="U109" s="585"/>
      <c r="V109" s="586"/>
      <c r="W109" s="585"/>
      <c r="X109" s="585"/>
      <c r="Y109" s="585"/>
      <c r="Z109" s="585"/>
      <c r="AA109" s="585"/>
      <c r="AB109" s="587"/>
      <c r="AC109" s="258"/>
    </row>
    <row r="110" spans="1:29" ht="11.25">
      <c r="A110" s="615"/>
      <c r="B110" s="580"/>
      <c r="C110" s="258"/>
      <c r="D110" s="258"/>
      <c r="E110" s="258"/>
      <c r="F110" s="581"/>
      <c r="G110" s="581"/>
      <c r="H110" s="582"/>
      <c r="I110" s="581"/>
      <c r="J110" s="581"/>
      <c r="K110" s="581"/>
      <c r="L110" s="581"/>
      <c r="M110" s="581"/>
      <c r="N110" s="583"/>
      <c r="O110" s="584"/>
      <c r="P110" s="640"/>
      <c r="Q110" s="585"/>
      <c r="R110" s="585"/>
      <c r="S110" s="585"/>
      <c r="T110" s="585"/>
      <c r="U110" s="585"/>
      <c r="V110" s="586"/>
      <c r="W110" s="585"/>
      <c r="X110" s="585"/>
      <c r="Y110" s="585"/>
      <c r="Z110" s="585"/>
      <c r="AA110" s="585"/>
      <c r="AB110" s="587"/>
      <c r="AC110" s="258"/>
    </row>
    <row r="111" spans="1:29" ht="11.25">
      <c r="A111" s="615"/>
      <c r="B111" s="580"/>
      <c r="C111" s="258"/>
      <c r="D111" s="258"/>
      <c r="E111" s="258"/>
      <c r="F111" s="581"/>
      <c r="G111" s="581"/>
      <c r="H111" s="582"/>
      <c r="I111" s="581"/>
      <c r="J111" s="581"/>
      <c r="K111" s="581"/>
      <c r="L111" s="581"/>
      <c r="M111" s="581"/>
      <c r="N111" s="583"/>
      <c r="O111" s="584"/>
      <c r="P111" s="640"/>
      <c r="Q111" s="585"/>
      <c r="R111" s="585"/>
      <c r="S111" s="585"/>
      <c r="T111" s="585"/>
      <c r="U111" s="585"/>
      <c r="V111" s="586"/>
      <c r="W111" s="585"/>
      <c r="X111" s="585"/>
      <c r="Y111" s="585"/>
      <c r="Z111" s="585"/>
      <c r="AA111" s="585"/>
      <c r="AB111" s="587"/>
      <c r="AC111" s="258"/>
    </row>
    <row r="112" spans="1:29" ht="11.25">
      <c r="A112" s="615"/>
      <c r="B112" s="580"/>
      <c r="C112" s="258"/>
      <c r="D112" s="258"/>
      <c r="E112" s="258"/>
      <c r="F112" s="581"/>
      <c r="G112" s="581"/>
      <c r="H112" s="582"/>
      <c r="I112" s="581"/>
      <c r="J112" s="581"/>
      <c r="K112" s="581"/>
      <c r="L112" s="581"/>
      <c r="M112" s="581"/>
      <c r="N112" s="583"/>
      <c r="O112" s="584"/>
      <c r="P112" s="640"/>
      <c r="Q112" s="585"/>
      <c r="R112" s="585"/>
      <c r="S112" s="585"/>
      <c r="T112" s="585"/>
      <c r="U112" s="585"/>
      <c r="V112" s="586"/>
      <c r="W112" s="585"/>
      <c r="X112" s="585"/>
      <c r="Y112" s="585"/>
      <c r="Z112" s="585"/>
      <c r="AA112" s="585"/>
      <c r="AB112" s="587"/>
      <c r="AC112" s="258"/>
    </row>
    <row r="113" spans="1:29" ht="11.25">
      <c r="A113" s="615"/>
      <c r="B113" s="580"/>
      <c r="C113" s="258"/>
      <c r="D113" s="258"/>
      <c r="E113" s="258"/>
      <c r="F113" s="581"/>
      <c r="G113" s="581"/>
      <c r="H113" s="582"/>
      <c r="I113" s="581"/>
      <c r="J113" s="581"/>
      <c r="K113" s="581"/>
      <c r="L113" s="581"/>
      <c r="M113" s="581"/>
      <c r="N113" s="583"/>
      <c r="O113" s="584"/>
      <c r="P113" s="640"/>
      <c r="Q113" s="585"/>
      <c r="R113" s="585"/>
      <c r="S113" s="585"/>
      <c r="T113" s="585"/>
      <c r="U113" s="585"/>
      <c r="V113" s="586"/>
      <c r="W113" s="585"/>
      <c r="X113" s="585"/>
      <c r="Y113" s="585"/>
      <c r="Z113" s="585"/>
      <c r="AA113" s="585"/>
      <c r="AB113" s="587"/>
      <c r="AC113" s="258"/>
    </row>
    <row r="114" spans="1:29" ht="11.25">
      <c r="A114" s="615"/>
      <c r="B114" s="580"/>
      <c r="C114" s="258"/>
      <c r="D114" s="258"/>
      <c r="E114" s="258"/>
      <c r="F114" s="581"/>
      <c r="G114" s="581"/>
      <c r="H114" s="582"/>
      <c r="I114" s="581"/>
      <c r="J114" s="581"/>
      <c r="K114" s="581"/>
      <c r="L114" s="581"/>
      <c r="M114" s="581"/>
      <c r="N114" s="583"/>
      <c r="O114" s="584"/>
      <c r="P114" s="640"/>
      <c r="Q114" s="585"/>
      <c r="R114" s="585"/>
      <c r="S114" s="585"/>
      <c r="T114" s="585"/>
      <c r="U114" s="585"/>
      <c r="V114" s="586"/>
      <c r="W114" s="585"/>
      <c r="X114" s="585"/>
      <c r="Y114" s="585"/>
      <c r="Z114" s="585"/>
      <c r="AA114" s="585"/>
      <c r="AB114" s="587"/>
      <c r="AC114" s="258"/>
    </row>
    <row r="115" spans="1:29" ht="11.25">
      <c r="A115" s="615"/>
      <c r="B115" s="580"/>
      <c r="C115" s="258"/>
      <c r="D115" s="258"/>
      <c r="E115" s="258"/>
      <c r="F115" s="581"/>
      <c r="G115" s="581"/>
      <c r="H115" s="582"/>
      <c r="I115" s="581"/>
      <c r="J115" s="581"/>
      <c r="K115" s="581"/>
      <c r="L115" s="581"/>
      <c r="M115" s="581"/>
      <c r="N115" s="583"/>
      <c r="O115" s="584"/>
      <c r="P115" s="640"/>
      <c r="Q115" s="585"/>
      <c r="R115" s="585"/>
      <c r="S115" s="585"/>
      <c r="T115" s="585"/>
      <c r="U115" s="585"/>
      <c r="V115" s="586"/>
      <c r="W115" s="585"/>
      <c r="X115" s="585"/>
      <c r="Y115" s="585"/>
      <c r="Z115" s="585"/>
      <c r="AA115" s="585"/>
      <c r="AB115" s="587"/>
      <c r="AC115" s="258"/>
    </row>
    <row r="116" spans="1:29" ht="11.25">
      <c r="A116" s="615"/>
      <c r="B116" s="580"/>
      <c r="C116" s="258"/>
      <c r="D116" s="258"/>
      <c r="E116" s="258"/>
      <c r="F116" s="581"/>
      <c r="G116" s="581"/>
      <c r="H116" s="582"/>
      <c r="I116" s="581"/>
      <c r="J116" s="581"/>
      <c r="K116" s="581"/>
      <c r="L116" s="581"/>
      <c r="M116" s="581"/>
      <c r="N116" s="583"/>
      <c r="O116" s="584"/>
      <c r="P116" s="640"/>
      <c r="Q116" s="585"/>
      <c r="R116" s="585"/>
      <c r="S116" s="585"/>
      <c r="T116" s="585"/>
      <c r="U116" s="585"/>
      <c r="V116" s="586"/>
      <c r="W116" s="585"/>
      <c r="X116" s="585"/>
      <c r="Y116" s="585"/>
      <c r="Z116" s="585"/>
      <c r="AA116" s="585"/>
      <c r="AB116" s="587"/>
      <c r="AC116" s="258"/>
    </row>
    <row r="117" spans="1:29" ht="11.25">
      <c r="A117" s="615"/>
      <c r="B117" s="580"/>
      <c r="C117" s="258"/>
      <c r="D117" s="258"/>
      <c r="E117" s="258"/>
      <c r="F117" s="581"/>
      <c r="G117" s="581"/>
      <c r="H117" s="582"/>
      <c r="I117" s="581"/>
      <c r="J117" s="581"/>
      <c r="K117" s="581"/>
      <c r="L117" s="581"/>
      <c r="M117" s="581"/>
      <c r="N117" s="583"/>
      <c r="O117" s="584"/>
      <c r="P117" s="640"/>
      <c r="Q117" s="585"/>
      <c r="R117" s="585"/>
      <c r="S117" s="585"/>
      <c r="T117" s="585"/>
      <c r="U117" s="585"/>
      <c r="V117" s="586"/>
      <c r="W117" s="585"/>
      <c r="X117" s="585"/>
      <c r="Y117" s="585"/>
      <c r="Z117" s="585"/>
      <c r="AA117" s="585"/>
      <c r="AB117" s="587"/>
      <c r="AC117" s="258"/>
    </row>
    <row r="118" spans="1:29" ht="11.25">
      <c r="A118" s="615"/>
      <c r="B118" s="580"/>
      <c r="C118" s="258"/>
      <c r="D118" s="258"/>
      <c r="E118" s="258"/>
      <c r="F118" s="581"/>
      <c r="G118" s="581"/>
      <c r="H118" s="582"/>
      <c r="I118" s="581"/>
      <c r="J118" s="581"/>
      <c r="K118" s="581"/>
      <c r="L118" s="581"/>
      <c r="M118" s="581"/>
      <c r="N118" s="583"/>
      <c r="O118" s="584"/>
      <c r="P118" s="640"/>
      <c r="Q118" s="585"/>
      <c r="R118" s="585"/>
      <c r="S118" s="585"/>
      <c r="T118" s="585"/>
      <c r="U118" s="585"/>
      <c r="V118" s="586"/>
      <c r="W118" s="585"/>
      <c r="X118" s="585"/>
      <c r="Y118" s="585"/>
      <c r="Z118" s="585"/>
      <c r="AA118" s="585"/>
      <c r="AB118" s="587"/>
      <c r="AC118" s="258"/>
    </row>
    <row r="119" spans="1:29" ht="11.25">
      <c r="A119" s="615"/>
      <c r="B119" s="580"/>
      <c r="C119" s="258"/>
      <c r="D119" s="258"/>
      <c r="E119" s="258"/>
      <c r="F119" s="581"/>
      <c r="G119" s="581"/>
      <c r="H119" s="582"/>
      <c r="I119" s="581"/>
      <c r="J119" s="581"/>
      <c r="K119" s="581"/>
      <c r="L119" s="581"/>
      <c r="M119" s="581"/>
      <c r="N119" s="583"/>
      <c r="O119" s="584"/>
      <c r="P119" s="640"/>
      <c r="Q119" s="585"/>
      <c r="R119" s="585"/>
      <c r="S119" s="585"/>
      <c r="T119" s="585"/>
      <c r="U119" s="585"/>
      <c r="V119" s="586"/>
      <c r="W119" s="585"/>
      <c r="X119" s="585"/>
      <c r="Y119" s="585"/>
      <c r="Z119" s="585"/>
      <c r="AA119" s="585"/>
      <c r="AB119" s="587"/>
      <c r="AC119" s="258"/>
    </row>
    <row r="120" spans="1:29" ht="11.25">
      <c r="A120" s="615"/>
      <c r="B120" s="580"/>
      <c r="C120" s="258"/>
      <c r="D120" s="258"/>
      <c r="E120" s="258"/>
      <c r="F120" s="581"/>
      <c r="G120" s="581"/>
      <c r="H120" s="582"/>
      <c r="I120" s="581"/>
      <c r="J120" s="581"/>
      <c r="K120" s="581"/>
      <c r="L120" s="581"/>
      <c r="M120" s="581"/>
      <c r="N120" s="583"/>
      <c r="O120" s="584"/>
      <c r="P120" s="640"/>
      <c r="Q120" s="585"/>
      <c r="R120" s="585"/>
      <c r="S120" s="585"/>
      <c r="T120" s="585"/>
      <c r="U120" s="585"/>
      <c r="V120" s="586"/>
      <c r="W120" s="585"/>
      <c r="X120" s="585"/>
      <c r="Y120" s="585"/>
      <c r="Z120" s="585"/>
      <c r="AA120" s="585"/>
      <c r="AB120" s="587"/>
      <c r="AC120" s="258"/>
    </row>
    <row r="121" spans="1:29" ht="11.25">
      <c r="A121" s="615"/>
      <c r="B121" s="580"/>
      <c r="C121" s="258"/>
      <c r="D121" s="258"/>
      <c r="E121" s="258"/>
      <c r="F121" s="581"/>
      <c r="G121" s="581"/>
      <c r="H121" s="582"/>
      <c r="I121" s="581"/>
      <c r="J121" s="581"/>
      <c r="K121" s="581"/>
      <c r="L121" s="581"/>
      <c r="M121" s="581"/>
      <c r="N121" s="583"/>
      <c r="O121" s="584"/>
      <c r="P121" s="640"/>
      <c r="Q121" s="585"/>
      <c r="R121" s="585"/>
      <c r="S121" s="585"/>
      <c r="T121" s="585"/>
      <c r="U121" s="585"/>
      <c r="V121" s="586"/>
      <c r="W121" s="585"/>
      <c r="X121" s="585"/>
      <c r="Y121" s="585"/>
      <c r="Z121" s="585"/>
      <c r="AA121" s="585"/>
      <c r="AB121" s="587"/>
      <c r="AC121" s="258"/>
    </row>
    <row r="122" spans="1:29" ht="11.25">
      <c r="A122" s="615"/>
      <c r="B122" s="580"/>
      <c r="C122" s="258"/>
      <c r="D122" s="258"/>
      <c r="E122" s="258"/>
      <c r="F122" s="581"/>
      <c r="G122" s="581"/>
      <c r="H122" s="582"/>
      <c r="I122" s="581"/>
      <c r="J122" s="581"/>
      <c r="K122" s="581"/>
      <c r="L122" s="581"/>
      <c r="M122" s="581"/>
      <c r="N122" s="583"/>
      <c r="O122" s="584"/>
      <c r="P122" s="640"/>
      <c r="Q122" s="585"/>
      <c r="R122" s="585"/>
      <c r="S122" s="585"/>
      <c r="T122" s="585"/>
      <c r="U122" s="585"/>
      <c r="V122" s="586"/>
      <c r="W122" s="585"/>
      <c r="X122" s="585"/>
      <c r="Y122" s="585"/>
      <c r="Z122" s="585"/>
      <c r="AA122" s="585"/>
      <c r="AB122" s="587"/>
      <c r="AC122" s="258"/>
    </row>
    <row r="123" spans="1:29" ht="11.25">
      <c r="A123" s="615"/>
      <c r="B123" s="580"/>
      <c r="C123" s="258"/>
      <c r="D123" s="258"/>
      <c r="E123" s="258"/>
      <c r="F123" s="581"/>
      <c r="G123" s="581"/>
      <c r="H123" s="582"/>
      <c r="I123" s="581"/>
      <c r="J123" s="581"/>
      <c r="K123" s="581"/>
      <c r="L123" s="581"/>
      <c r="M123" s="581"/>
      <c r="N123" s="583"/>
      <c r="O123" s="584"/>
      <c r="P123" s="640"/>
      <c r="Q123" s="585"/>
      <c r="R123" s="585"/>
      <c r="S123" s="585"/>
      <c r="T123" s="585"/>
      <c r="U123" s="585"/>
      <c r="V123" s="586"/>
      <c r="W123" s="585"/>
      <c r="X123" s="585"/>
      <c r="Y123" s="585"/>
      <c r="Z123" s="585"/>
      <c r="AA123" s="585"/>
      <c r="AB123" s="587"/>
      <c r="AC123" s="258"/>
    </row>
    <row r="124" spans="1:29" ht="11.25">
      <c r="A124" s="615"/>
      <c r="B124" s="580"/>
      <c r="C124" s="258"/>
      <c r="D124" s="258"/>
      <c r="E124" s="258"/>
      <c r="F124" s="581"/>
      <c r="G124" s="581"/>
      <c r="H124" s="582"/>
      <c r="I124" s="581"/>
      <c r="J124" s="581"/>
      <c r="K124" s="581"/>
      <c r="L124" s="581"/>
      <c r="M124" s="581"/>
      <c r="N124" s="583"/>
      <c r="O124" s="584"/>
      <c r="P124" s="640"/>
      <c r="Q124" s="585"/>
      <c r="R124" s="585"/>
      <c r="S124" s="585"/>
      <c r="T124" s="585"/>
      <c r="U124" s="585"/>
      <c r="V124" s="586"/>
      <c r="W124" s="585"/>
      <c r="X124" s="585"/>
      <c r="Y124" s="585"/>
      <c r="Z124" s="585"/>
      <c r="AA124" s="585"/>
      <c r="AB124" s="587"/>
      <c r="AC124" s="258"/>
    </row>
    <row r="125" spans="1:29" ht="11.25">
      <c r="A125" s="615"/>
      <c r="B125" s="580"/>
      <c r="C125" s="258"/>
      <c r="D125" s="258"/>
      <c r="E125" s="258"/>
      <c r="F125" s="581"/>
      <c r="G125" s="581"/>
      <c r="H125" s="582"/>
      <c r="I125" s="581"/>
      <c r="J125" s="581"/>
      <c r="K125" s="581"/>
      <c r="L125" s="581"/>
      <c r="M125" s="581"/>
      <c r="N125" s="583"/>
      <c r="O125" s="584"/>
      <c r="P125" s="640"/>
      <c r="Q125" s="585"/>
      <c r="R125" s="585"/>
      <c r="S125" s="585"/>
      <c r="T125" s="585"/>
      <c r="U125" s="585"/>
      <c r="V125" s="586"/>
      <c r="W125" s="585"/>
      <c r="X125" s="585"/>
      <c r="Y125" s="585"/>
      <c r="Z125" s="585"/>
      <c r="AA125" s="585"/>
      <c r="AB125" s="587"/>
      <c r="AC125" s="258"/>
    </row>
    <row r="126" spans="1:29" ht="11.25">
      <c r="A126" s="615"/>
      <c r="B126" s="580"/>
      <c r="C126" s="258"/>
      <c r="D126" s="258"/>
      <c r="E126" s="258"/>
      <c r="F126" s="581"/>
      <c r="G126" s="581"/>
      <c r="H126" s="582"/>
      <c r="I126" s="581"/>
      <c r="J126" s="581"/>
      <c r="K126" s="581"/>
      <c r="L126" s="581"/>
      <c r="M126" s="581"/>
      <c r="N126" s="583"/>
      <c r="O126" s="584"/>
      <c r="P126" s="640"/>
      <c r="Q126" s="585"/>
      <c r="R126" s="585"/>
      <c r="S126" s="585"/>
      <c r="T126" s="585"/>
      <c r="U126" s="585"/>
      <c r="V126" s="586"/>
      <c r="W126" s="585"/>
      <c r="X126" s="585"/>
      <c r="Y126" s="585"/>
      <c r="Z126" s="585"/>
      <c r="AA126" s="585"/>
      <c r="AB126" s="587"/>
      <c r="AC126" s="258"/>
    </row>
    <row r="127" spans="1:29" ht="11.25">
      <c r="A127" s="615"/>
      <c r="B127" s="580"/>
      <c r="C127" s="258"/>
      <c r="D127" s="258"/>
      <c r="E127" s="258"/>
      <c r="F127" s="581"/>
      <c r="G127" s="581"/>
      <c r="H127" s="582"/>
      <c r="I127" s="581"/>
      <c r="J127" s="581"/>
      <c r="K127" s="581"/>
      <c r="L127" s="581"/>
      <c r="M127" s="581"/>
      <c r="N127" s="583"/>
      <c r="O127" s="584"/>
      <c r="P127" s="640"/>
      <c r="Q127" s="585"/>
      <c r="R127" s="585"/>
      <c r="S127" s="585"/>
      <c r="T127" s="585"/>
      <c r="U127" s="585"/>
      <c r="V127" s="586"/>
      <c r="W127" s="585"/>
      <c r="X127" s="585"/>
      <c r="Y127" s="585"/>
      <c r="Z127" s="585"/>
      <c r="AA127" s="585"/>
      <c r="AB127" s="587"/>
      <c r="AC127" s="258"/>
    </row>
    <row r="128" spans="1:29" ht="11.25">
      <c r="A128" s="615"/>
      <c r="B128" s="580"/>
      <c r="C128" s="258"/>
      <c r="D128" s="258"/>
      <c r="E128" s="258"/>
      <c r="F128" s="581"/>
      <c r="G128" s="581"/>
      <c r="H128" s="582"/>
      <c r="I128" s="581"/>
      <c r="J128" s="581"/>
      <c r="K128" s="581"/>
      <c r="L128" s="581"/>
      <c r="M128" s="581"/>
      <c r="N128" s="583"/>
      <c r="O128" s="584"/>
      <c r="P128" s="640"/>
      <c r="Q128" s="585"/>
      <c r="R128" s="585"/>
      <c r="S128" s="585"/>
      <c r="T128" s="585"/>
      <c r="U128" s="585"/>
      <c r="V128" s="586"/>
      <c r="W128" s="585"/>
      <c r="X128" s="585"/>
      <c r="Y128" s="585"/>
      <c r="Z128" s="585"/>
      <c r="AA128" s="585"/>
      <c r="AB128" s="587"/>
      <c r="AC128" s="258"/>
    </row>
    <row r="129" spans="1:29" ht="11.25">
      <c r="A129" s="615"/>
      <c r="B129" s="580"/>
      <c r="C129" s="258"/>
      <c r="D129" s="258"/>
      <c r="E129" s="258"/>
      <c r="F129" s="581"/>
      <c r="G129" s="581"/>
      <c r="H129" s="582"/>
      <c r="I129" s="581"/>
      <c r="J129" s="581"/>
      <c r="K129" s="581"/>
      <c r="L129" s="581"/>
      <c r="M129" s="581"/>
      <c r="N129" s="583"/>
      <c r="O129" s="584"/>
      <c r="P129" s="640"/>
      <c r="Q129" s="585"/>
      <c r="R129" s="585"/>
      <c r="S129" s="585"/>
      <c r="T129" s="585"/>
      <c r="U129" s="585"/>
      <c r="V129" s="586"/>
      <c r="W129" s="585"/>
      <c r="X129" s="585"/>
      <c r="Y129" s="585"/>
      <c r="Z129" s="585"/>
      <c r="AA129" s="585"/>
      <c r="AB129" s="587"/>
      <c r="AC129" s="258"/>
    </row>
    <row r="130" spans="1:29" ht="11.25">
      <c r="A130" s="615"/>
      <c r="B130" s="580"/>
      <c r="C130" s="258"/>
      <c r="D130" s="258"/>
      <c r="E130" s="258"/>
      <c r="F130" s="581"/>
      <c r="G130" s="581"/>
      <c r="H130" s="582"/>
      <c r="I130" s="581"/>
      <c r="J130" s="581"/>
      <c r="K130" s="581"/>
      <c r="L130" s="581"/>
      <c r="M130" s="581"/>
      <c r="N130" s="583"/>
      <c r="O130" s="584"/>
      <c r="P130" s="640"/>
      <c r="Q130" s="585"/>
      <c r="R130" s="585"/>
      <c r="S130" s="585"/>
      <c r="T130" s="585"/>
      <c r="U130" s="585"/>
      <c r="V130" s="586"/>
      <c r="W130" s="585"/>
      <c r="X130" s="585"/>
      <c r="Y130" s="585"/>
      <c r="Z130" s="585"/>
      <c r="AA130" s="585"/>
      <c r="AB130" s="587"/>
      <c r="AC130" s="258"/>
    </row>
    <row r="131" spans="1:29" ht="11.25">
      <c r="A131" s="615"/>
      <c r="B131" s="580"/>
      <c r="C131" s="258"/>
      <c r="D131" s="258"/>
      <c r="E131" s="258"/>
      <c r="F131" s="581"/>
      <c r="G131" s="581"/>
      <c r="H131" s="582"/>
      <c r="I131" s="581"/>
      <c r="J131" s="581"/>
      <c r="K131" s="581"/>
      <c r="L131" s="581"/>
      <c r="M131" s="581"/>
      <c r="N131" s="583"/>
      <c r="O131" s="584"/>
      <c r="P131" s="640"/>
      <c r="Q131" s="585"/>
      <c r="R131" s="585"/>
      <c r="S131" s="585"/>
      <c r="T131" s="585"/>
      <c r="U131" s="585"/>
      <c r="V131" s="586"/>
      <c r="W131" s="585"/>
      <c r="X131" s="585"/>
      <c r="Y131" s="585"/>
      <c r="Z131" s="585"/>
      <c r="AA131" s="585"/>
      <c r="AB131" s="587"/>
      <c r="AC131" s="258"/>
    </row>
    <row r="132" spans="1:29" ht="11.25">
      <c r="A132" s="615"/>
      <c r="B132" s="580"/>
      <c r="C132" s="258"/>
      <c r="D132" s="258"/>
      <c r="E132" s="258"/>
      <c r="F132" s="581"/>
      <c r="G132" s="581"/>
      <c r="H132" s="582"/>
      <c r="I132" s="581"/>
      <c r="J132" s="581"/>
      <c r="K132" s="581"/>
      <c r="L132" s="581"/>
      <c r="M132" s="581"/>
      <c r="N132" s="583"/>
      <c r="O132" s="584"/>
      <c r="P132" s="640"/>
      <c r="Q132" s="585"/>
      <c r="R132" s="585"/>
      <c r="S132" s="585"/>
      <c r="T132" s="585"/>
      <c r="U132" s="585"/>
      <c r="V132" s="586"/>
      <c r="W132" s="585"/>
      <c r="X132" s="585"/>
      <c r="Y132" s="585"/>
      <c r="Z132" s="585"/>
      <c r="AA132" s="585"/>
      <c r="AB132" s="587"/>
      <c r="AC132" s="258"/>
    </row>
    <row r="133" spans="1:29" ht="11.25">
      <c r="A133" s="615"/>
      <c r="B133" s="580"/>
      <c r="C133" s="258"/>
      <c r="D133" s="258"/>
      <c r="E133" s="258"/>
      <c r="F133" s="581"/>
      <c r="G133" s="581"/>
      <c r="H133" s="582"/>
      <c r="I133" s="581"/>
      <c r="J133" s="581"/>
      <c r="K133" s="581"/>
      <c r="L133" s="581"/>
      <c r="M133" s="581"/>
      <c r="N133" s="583"/>
      <c r="O133" s="584"/>
      <c r="P133" s="640"/>
      <c r="Q133" s="585"/>
      <c r="R133" s="585"/>
      <c r="S133" s="585"/>
      <c r="T133" s="585"/>
      <c r="U133" s="585"/>
      <c r="V133" s="586"/>
      <c r="W133" s="585"/>
      <c r="X133" s="585"/>
      <c r="Y133" s="585"/>
      <c r="Z133" s="585"/>
      <c r="AA133" s="585"/>
      <c r="AB133" s="587"/>
      <c r="AC133" s="258"/>
    </row>
    <row r="134" spans="1:29" ht="11.25">
      <c r="A134" s="615"/>
      <c r="B134" s="580"/>
      <c r="C134" s="258"/>
      <c r="D134" s="258"/>
      <c r="E134" s="258"/>
      <c r="F134" s="581"/>
      <c r="G134" s="581"/>
      <c r="H134" s="582"/>
      <c r="I134" s="581"/>
      <c r="J134" s="581"/>
      <c r="K134" s="581"/>
      <c r="L134" s="581"/>
      <c r="M134" s="581"/>
      <c r="N134" s="583"/>
      <c r="O134" s="584"/>
      <c r="P134" s="640"/>
      <c r="Q134" s="585"/>
      <c r="R134" s="585"/>
      <c r="S134" s="585"/>
      <c r="T134" s="585"/>
      <c r="U134" s="585"/>
      <c r="V134" s="586"/>
      <c r="W134" s="585"/>
      <c r="X134" s="585"/>
      <c r="Y134" s="585"/>
      <c r="Z134" s="585"/>
      <c r="AA134" s="585"/>
      <c r="AB134" s="587"/>
      <c r="AC134" s="258"/>
    </row>
    <row r="135" spans="1:29" ht="11.25">
      <c r="A135" s="615"/>
      <c r="B135" s="580"/>
      <c r="C135" s="258"/>
      <c r="D135" s="258"/>
      <c r="E135" s="258"/>
      <c r="F135" s="581"/>
      <c r="G135" s="581"/>
      <c r="H135" s="582"/>
      <c r="I135" s="581"/>
      <c r="J135" s="581"/>
      <c r="K135" s="581"/>
      <c r="L135" s="581"/>
      <c r="M135" s="581"/>
      <c r="N135" s="583"/>
      <c r="O135" s="584"/>
      <c r="P135" s="640"/>
      <c r="Q135" s="585"/>
      <c r="R135" s="585"/>
      <c r="S135" s="585"/>
      <c r="T135" s="585"/>
      <c r="U135" s="585"/>
      <c r="V135" s="586"/>
      <c r="W135" s="585"/>
      <c r="X135" s="585"/>
      <c r="Y135" s="585"/>
      <c r="Z135" s="585"/>
      <c r="AA135" s="585"/>
      <c r="AB135" s="587"/>
      <c r="AC135" s="258"/>
    </row>
    <row r="136" spans="1:29" ht="11.25">
      <c r="A136" s="615"/>
      <c r="B136" s="580"/>
      <c r="C136" s="258"/>
      <c r="D136" s="258"/>
      <c r="E136" s="258"/>
      <c r="F136" s="581"/>
      <c r="G136" s="581"/>
      <c r="H136" s="582"/>
      <c r="I136" s="581"/>
      <c r="J136" s="581"/>
      <c r="K136" s="581"/>
      <c r="L136" s="581"/>
      <c r="M136" s="581"/>
      <c r="N136" s="583"/>
      <c r="O136" s="584"/>
      <c r="P136" s="640"/>
      <c r="Q136" s="585"/>
      <c r="R136" s="585"/>
      <c r="S136" s="585"/>
      <c r="T136" s="585"/>
      <c r="U136" s="585"/>
      <c r="V136" s="586"/>
      <c r="W136" s="585"/>
      <c r="X136" s="585"/>
      <c r="Y136" s="585"/>
      <c r="Z136" s="585"/>
      <c r="AA136" s="585"/>
      <c r="AB136" s="587"/>
      <c r="AC136" s="258"/>
    </row>
    <row r="137" spans="1:29" ht="11.25">
      <c r="A137" s="615"/>
      <c r="B137" s="580"/>
      <c r="C137" s="258"/>
      <c r="D137" s="258"/>
      <c r="E137" s="258"/>
      <c r="F137" s="581"/>
      <c r="G137" s="581"/>
      <c r="H137" s="582"/>
      <c r="I137" s="581"/>
      <c r="J137" s="581"/>
      <c r="K137" s="581"/>
      <c r="L137" s="581"/>
      <c r="M137" s="581"/>
      <c r="N137" s="583"/>
      <c r="O137" s="584"/>
      <c r="P137" s="640"/>
      <c r="Q137" s="585"/>
      <c r="R137" s="585"/>
      <c r="S137" s="585"/>
      <c r="T137" s="585"/>
      <c r="U137" s="585"/>
      <c r="V137" s="586"/>
      <c r="W137" s="585"/>
      <c r="X137" s="585"/>
      <c r="Y137" s="585"/>
      <c r="Z137" s="585"/>
      <c r="AA137" s="585"/>
      <c r="AB137" s="587"/>
      <c r="AC137" s="258"/>
    </row>
    <row r="138" spans="1:29" ht="11.25">
      <c r="A138" s="615"/>
      <c r="B138" s="580"/>
      <c r="C138" s="258"/>
      <c r="D138" s="258"/>
      <c r="E138" s="258"/>
      <c r="F138" s="581"/>
      <c r="G138" s="581"/>
      <c r="H138" s="582"/>
      <c r="I138" s="581"/>
      <c r="J138" s="581"/>
      <c r="K138" s="581"/>
      <c r="L138" s="581"/>
      <c r="M138" s="581"/>
      <c r="N138" s="583"/>
      <c r="O138" s="584"/>
      <c r="P138" s="640"/>
      <c r="Q138" s="585"/>
      <c r="R138" s="585"/>
      <c r="S138" s="585"/>
      <c r="T138" s="585"/>
      <c r="U138" s="585"/>
      <c r="V138" s="586"/>
      <c r="W138" s="585"/>
      <c r="X138" s="585"/>
      <c r="Y138" s="585"/>
      <c r="Z138" s="585"/>
      <c r="AA138" s="585"/>
      <c r="AB138" s="587"/>
      <c r="AC138" s="258"/>
    </row>
    <row r="139" spans="1:29" ht="11.25">
      <c r="A139" s="615"/>
      <c r="B139" s="580"/>
      <c r="C139" s="258"/>
      <c r="D139" s="258"/>
      <c r="E139" s="258"/>
      <c r="F139" s="581"/>
      <c r="G139" s="581"/>
      <c r="H139" s="582"/>
      <c r="I139" s="581"/>
      <c r="J139" s="581"/>
      <c r="K139" s="581"/>
      <c r="L139" s="581"/>
      <c r="M139" s="581"/>
      <c r="N139" s="583"/>
      <c r="O139" s="584"/>
      <c r="P139" s="640"/>
      <c r="Q139" s="585"/>
      <c r="R139" s="585"/>
      <c r="S139" s="585"/>
      <c r="T139" s="585"/>
      <c r="U139" s="585"/>
      <c r="V139" s="586"/>
      <c r="W139" s="585"/>
      <c r="X139" s="585"/>
      <c r="Y139" s="585"/>
      <c r="Z139" s="585"/>
      <c r="AA139" s="585"/>
      <c r="AB139" s="587"/>
      <c r="AC139" s="258"/>
    </row>
    <row r="140" spans="1:29" ht="11.25">
      <c r="A140" s="615"/>
      <c r="B140" s="580"/>
      <c r="C140" s="258"/>
      <c r="D140" s="258"/>
      <c r="E140" s="258"/>
      <c r="F140" s="581"/>
      <c r="G140" s="581"/>
      <c r="H140" s="582"/>
      <c r="I140" s="581"/>
      <c r="J140" s="581"/>
      <c r="K140" s="581"/>
      <c r="L140" s="581"/>
      <c r="M140" s="581"/>
      <c r="N140" s="583"/>
      <c r="O140" s="584"/>
      <c r="P140" s="640"/>
      <c r="Q140" s="585"/>
      <c r="R140" s="585"/>
      <c r="S140" s="585"/>
      <c r="T140" s="585"/>
      <c r="U140" s="585"/>
      <c r="V140" s="586"/>
      <c r="W140" s="585"/>
      <c r="X140" s="585"/>
      <c r="Y140" s="585"/>
      <c r="Z140" s="585"/>
      <c r="AA140" s="585"/>
      <c r="AB140" s="587"/>
      <c r="AC140" s="258"/>
    </row>
    <row r="141" spans="1:29" ht="11.25">
      <c r="A141" s="615"/>
      <c r="B141" s="580"/>
      <c r="C141" s="258"/>
      <c r="D141" s="258"/>
      <c r="E141" s="258"/>
      <c r="F141" s="581"/>
      <c r="G141" s="581"/>
      <c r="H141" s="582"/>
      <c r="I141" s="581"/>
      <c r="J141" s="581"/>
      <c r="K141" s="581"/>
      <c r="L141" s="581"/>
      <c r="M141" s="581"/>
      <c r="N141" s="583"/>
      <c r="O141" s="584"/>
      <c r="P141" s="640"/>
      <c r="Q141" s="585"/>
      <c r="R141" s="585"/>
      <c r="S141" s="585"/>
      <c r="T141" s="585"/>
      <c r="U141" s="585"/>
      <c r="V141" s="586"/>
      <c r="W141" s="585"/>
      <c r="X141" s="585"/>
      <c r="Y141" s="585"/>
      <c r="Z141" s="585"/>
      <c r="AA141" s="585"/>
      <c r="AB141" s="587"/>
      <c r="AC141" s="258"/>
    </row>
    <row r="142" spans="1:29" ht="11.25">
      <c r="A142" s="615"/>
      <c r="B142" s="580"/>
      <c r="C142" s="258"/>
      <c r="D142" s="258"/>
      <c r="E142" s="258"/>
      <c r="F142" s="581"/>
      <c r="G142" s="581"/>
      <c r="H142" s="582"/>
      <c r="I142" s="581"/>
      <c r="J142" s="581"/>
      <c r="K142" s="581"/>
      <c r="L142" s="581"/>
      <c r="M142" s="581"/>
      <c r="N142" s="583"/>
      <c r="O142" s="584"/>
      <c r="P142" s="640"/>
      <c r="Q142" s="585"/>
      <c r="R142" s="585"/>
      <c r="S142" s="585"/>
      <c r="T142" s="585"/>
      <c r="U142" s="585"/>
      <c r="V142" s="586"/>
      <c r="W142" s="585"/>
      <c r="X142" s="585"/>
      <c r="Y142" s="585"/>
      <c r="Z142" s="585"/>
      <c r="AA142" s="585"/>
      <c r="AB142" s="587"/>
      <c r="AC142" s="258"/>
    </row>
    <row r="143" spans="1:29" ht="11.25">
      <c r="A143" s="615"/>
      <c r="B143" s="580"/>
      <c r="C143" s="258"/>
      <c r="D143" s="258"/>
      <c r="E143" s="258"/>
      <c r="F143" s="581"/>
      <c r="G143" s="581"/>
      <c r="H143" s="582"/>
      <c r="I143" s="581"/>
      <c r="J143" s="581"/>
      <c r="K143" s="581"/>
      <c r="L143" s="581"/>
      <c r="M143" s="581"/>
      <c r="N143" s="583"/>
      <c r="O143" s="584"/>
      <c r="P143" s="640"/>
      <c r="Q143" s="585"/>
      <c r="R143" s="585"/>
      <c r="S143" s="585"/>
      <c r="T143" s="585"/>
      <c r="U143" s="585"/>
      <c r="V143" s="586"/>
      <c r="W143" s="585"/>
      <c r="X143" s="585"/>
      <c r="Y143" s="585"/>
      <c r="Z143" s="585"/>
      <c r="AA143" s="585"/>
      <c r="AB143" s="587"/>
      <c r="AC143" s="258"/>
    </row>
    <row r="144" spans="1:29" ht="11.25">
      <c r="A144" s="615"/>
      <c r="B144" s="580"/>
      <c r="C144" s="258"/>
      <c r="D144" s="258"/>
      <c r="E144" s="258"/>
      <c r="F144" s="581"/>
      <c r="G144" s="581"/>
      <c r="H144" s="582"/>
      <c r="I144" s="581"/>
      <c r="J144" s="581"/>
      <c r="K144" s="581"/>
      <c r="L144" s="581"/>
      <c r="M144" s="581"/>
      <c r="N144" s="583"/>
      <c r="O144" s="584"/>
      <c r="P144" s="640"/>
      <c r="Q144" s="585"/>
      <c r="R144" s="585"/>
      <c r="S144" s="585"/>
      <c r="T144" s="585"/>
      <c r="U144" s="585"/>
      <c r="V144" s="586"/>
      <c r="W144" s="585"/>
      <c r="X144" s="585"/>
      <c r="Y144" s="585"/>
      <c r="Z144" s="585"/>
      <c r="AA144" s="585"/>
      <c r="AB144" s="587"/>
      <c r="AC144" s="258"/>
    </row>
    <row r="145" spans="1:29" ht="11.25">
      <c r="A145" s="615"/>
      <c r="B145" s="580"/>
      <c r="C145" s="258"/>
      <c r="D145" s="258"/>
      <c r="E145" s="258"/>
      <c r="F145" s="581"/>
      <c r="G145" s="581"/>
      <c r="H145" s="582"/>
      <c r="I145" s="581"/>
      <c r="J145" s="581"/>
      <c r="K145" s="581"/>
      <c r="L145" s="581"/>
      <c r="M145" s="581"/>
      <c r="N145" s="583"/>
      <c r="O145" s="584"/>
      <c r="P145" s="640"/>
      <c r="Q145" s="585"/>
      <c r="R145" s="585"/>
      <c r="S145" s="585"/>
      <c r="T145" s="585"/>
      <c r="U145" s="585"/>
      <c r="V145" s="586"/>
      <c r="W145" s="585"/>
      <c r="X145" s="585"/>
      <c r="Y145" s="585"/>
      <c r="Z145" s="585"/>
      <c r="AA145" s="585"/>
      <c r="AB145" s="587"/>
      <c r="AC145" s="258"/>
    </row>
    <row r="146" spans="1:29" ht="11.25">
      <c r="A146" s="615"/>
      <c r="B146" s="580"/>
      <c r="C146" s="258"/>
      <c r="D146" s="258"/>
      <c r="E146" s="258"/>
      <c r="F146" s="581"/>
      <c r="G146" s="581"/>
      <c r="H146" s="582"/>
      <c r="I146" s="581"/>
      <c r="J146" s="581"/>
      <c r="K146" s="581"/>
      <c r="L146" s="581"/>
      <c r="M146" s="581"/>
      <c r="N146" s="583"/>
      <c r="O146" s="584"/>
      <c r="P146" s="640"/>
      <c r="Q146" s="585"/>
      <c r="R146" s="585"/>
      <c r="S146" s="585"/>
      <c r="T146" s="585"/>
      <c r="U146" s="585"/>
      <c r="V146" s="586"/>
      <c r="W146" s="585"/>
      <c r="X146" s="585"/>
      <c r="Y146" s="585"/>
      <c r="Z146" s="585"/>
      <c r="AA146" s="585"/>
      <c r="AB146" s="587"/>
      <c r="AC146" s="258"/>
    </row>
    <row r="147" spans="1:29" ht="11.25">
      <c r="A147" s="615"/>
      <c r="B147" s="580"/>
      <c r="C147" s="258"/>
      <c r="D147" s="258"/>
      <c r="E147" s="258"/>
      <c r="F147" s="581"/>
      <c r="G147" s="581"/>
      <c r="H147" s="582"/>
      <c r="I147" s="581"/>
      <c r="J147" s="581"/>
      <c r="K147" s="581"/>
      <c r="L147" s="581"/>
      <c r="M147" s="581"/>
      <c r="N147" s="583"/>
      <c r="O147" s="584"/>
      <c r="P147" s="640"/>
      <c r="Q147" s="585"/>
      <c r="R147" s="585"/>
      <c r="S147" s="585"/>
      <c r="T147" s="585"/>
      <c r="U147" s="585"/>
      <c r="V147" s="586"/>
      <c r="W147" s="585"/>
      <c r="X147" s="585"/>
      <c r="Y147" s="585"/>
      <c r="Z147" s="585"/>
      <c r="AA147" s="585"/>
      <c r="AB147" s="587"/>
      <c r="AC147" s="258"/>
    </row>
    <row r="148" spans="1:29" ht="11.25">
      <c r="A148" s="615"/>
      <c r="B148" s="580"/>
      <c r="C148" s="258"/>
      <c r="D148" s="258"/>
      <c r="E148" s="258"/>
      <c r="F148" s="581"/>
      <c r="G148" s="581"/>
      <c r="H148" s="582"/>
      <c r="I148" s="581"/>
      <c r="J148" s="581"/>
      <c r="K148" s="581"/>
      <c r="L148" s="581"/>
      <c r="M148" s="581"/>
      <c r="N148" s="583"/>
      <c r="O148" s="584"/>
      <c r="P148" s="640"/>
      <c r="Q148" s="585"/>
      <c r="R148" s="585"/>
      <c r="S148" s="585"/>
      <c r="T148" s="585"/>
      <c r="U148" s="585"/>
      <c r="V148" s="586"/>
      <c r="W148" s="585"/>
      <c r="X148" s="585"/>
      <c r="Y148" s="585"/>
      <c r="Z148" s="585"/>
      <c r="AA148" s="585"/>
      <c r="AB148" s="587"/>
      <c r="AC148" s="258"/>
    </row>
    <row r="149" spans="1:29" ht="11.25">
      <c r="A149" s="615"/>
      <c r="B149" s="580"/>
      <c r="C149" s="258"/>
      <c r="D149" s="258"/>
      <c r="E149" s="258"/>
      <c r="F149" s="581"/>
      <c r="G149" s="581"/>
      <c r="H149" s="582"/>
      <c r="I149" s="581"/>
      <c r="J149" s="581"/>
      <c r="K149" s="581"/>
      <c r="L149" s="581"/>
      <c r="M149" s="581"/>
      <c r="N149" s="583"/>
      <c r="O149" s="584"/>
      <c r="P149" s="640"/>
      <c r="Q149" s="585"/>
      <c r="R149" s="585"/>
      <c r="S149" s="585"/>
      <c r="T149" s="585"/>
      <c r="U149" s="585"/>
      <c r="V149" s="586"/>
      <c r="W149" s="585"/>
      <c r="X149" s="585"/>
      <c r="Y149" s="585"/>
      <c r="Z149" s="585"/>
      <c r="AA149" s="585"/>
      <c r="AB149" s="587"/>
      <c r="AC149" s="258"/>
    </row>
    <row r="150" spans="1:29" ht="11.25">
      <c r="A150" s="615"/>
      <c r="B150" s="580"/>
      <c r="C150" s="258"/>
      <c r="D150" s="258"/>
      <c r="E150" s="258"/>
      <c r="F150" s="581"/>
      <c r="G150" s="581"/>
      <c r="H150" s="582"/>
      <c r="I150" s="581"/>
      <c r="J150" s="581"/>
      <c r="K150" s="581"/>
      <c r="L150" s="581"/>
      <c r="M150" s="581"/>
      <c r="N150" s="583"/>
      <c r="O150" s="584"/>
      <c r="P150" s="640"/>
      <c r="Q150" s="585"/>
      <c r="R150" s="585"/>
      <c r="S150" s="585"/>
      <c r="T150" s="585"/>
      <c r="U150" s="585"/>
      <c r="V150" s="586"/>
      <c r="W150" s="585"/>
      <c r="X150" s="585"/>
      <c r="Y150" s="585"/>
      <c r="Z150" s="585"/>
      <c r="AA150" s="585"/>
      <c r="AB150" s="587"/>
      <c r="AC150" s="258"/>
    </row>
    <row r="151" spans="1:29" ht="11.25">
      <c r="A151" s="615"/>
      <c r="B151" s="580"/>
      <c r="C151" s="258"/>
      <c r="D151" s="258"/>
      <c r="E151" s="258"/>
      <c r="F151" s="581"/>
      <c r="G151" s="581"/>
      <c r="H151" s="582"/>
      <c r="I151" s="581"/>
      <c r="J151" s="581"/>
      <c r="K151" s="581"/>
      <c r="L151" s="581"/>
      <c r="M151" s="581"/>
      <c r="N151" s="583"/>
      <c r="O151" s="584"/>
      <c r="P151" s="640"/>
      <c r="Q151" s="585"/>
      <c r="R151" s="585"/>
      <c r="S151" s="585"/>
      <c r="T151" s="585"/>
      <c r="U151" s="585"/>
      <c r="V151" s="586"/>
      <c r="W151" s="585"/>
      <c r="X151" s="585"/>
      <c r="Y151" s="585"/>
      <c r="Z151" s="585"/>
      <c r="AA151" s="585"/>
      <c r="AB151" s="587"/>
      <c r="AC151" s="258"/>
    </row>
    <row r="152" spans="1:29" ht="11.25">
      <c r="A152" s="615"/>
      <c r="B152" s="580"/>
      <c r="C152" s="258"/>
      <c r="D152" s="258"/>
      <c r="E152" s="258"/>
      <c r="F152" s="581"/>
      <c r="G152" s="581"/>
      <c r="H152" s="582"/>
      <c r="I152" s="581"/>
      <c r="J152" s="581"/>
      <c r="K152" s="581"/>
      <c r="L152" s="581"/>
      <c r="M152" s="581"/>
      <c r="N152" s="583"/>
      <c r="O152" s="584"/>
      <c r="P152" s="640"/>
      <c r="Q152" s="585"/>
      <c r="R152" s="585"/>
      <c r="S152" s="585"/>
      <c r="T152" s="585"/>
      <c r="U152" s="585"/>
      <c r="V152" s="586"/>
      <c r="W152" s="585"/>
      <c r="X152" s="585"/>
      <c r="Y152" s="585"/>
      <c r="Z152" s="585"/>
      <c r="AA152" s="585"/>
      <c r="AB152" s="587"/>
      <c r="AC152" s="258"/>
    </row>
    <row r="153" spans="1:29" ht="11.25">
      <c r="A153" s="615"/>
      <c r="B153" s="580"/>
      <c r="C153" s="258"/>
      <c r="D153" s="258"/>
      <c r="E153" s="258"/>
      <c r="F153" s="581"/>
      <c r="G153" s="581"/>
      <c r="H153" s="582"/>
      <c r="I153" s="581"/>
      <c r="J153" s="581"/>
      <c r="K153" s="581"/>
      <c r="L153" s="581"/>
      <c r="M153" s="581"/>
      <c r="N153" s="583"/>
      <c r="O153" s="584"/>
      <c r="P153" s="640"/>
      <c r="Q153" s="585"/>
      <c r="R153" s="585"/>
      <c r="S153" s="585"/>
      <c r="T153" s="585"/>
      <c r="U153" s="585"/>
      <c r="V153" s="586"/>
      <c r="W153" s="585"/>
      <c r="X153" s="585"/>
      <c r="Y153" s="585"/>
      <c r="Z153" s="585"/>
      <c r="AA153" s="585"/>
      <c r="AB153" s="587"/>
      <c r="AC153" s="258"/>
    </row>
    <row r="154" spans="1:29" ht="11.25">
      <c r="A154" s="615"/>
      <c r="B154" s="580"/>
      <c r="C154" s="258"/>
      <c r="D154" s="258"/>
      <c r="E154" s="258"/>
      <c r="F154" s="581"/>
      <c r="G154" s="581"/>
      <c r="H154" s="582"/>
      <c r="I154" s="581"/>
      <c r="J154" s="581"/>
      <c r="K154" s="581"/>
      <c r="L154" s="581"/>
      <c r="M154" s="581"/>
      <c r="N154" s="583"/>
      <c r="O154" s="584"/>
      <c r="P154" s="640"/>
      <c r="Q154" s="585"/>
      <c r="R154" s="585"/>
      <c r="S154" s="585"/>
      <c r="T154" s="585"/>
      <c r="U154" s="585"/>
      <c r="V154" s="586"/>
      <c r="W154" s="585"/>
      <c r="X154" s="585"/>
      <c r="Y154" s="585"/>
      <c r="Z154" s="585"/>
      <c r="AA154" s="585"/>
      <c r="AB154" s="587"/>
      <c r="AC154" s="258"/>
    </row>
    <row r="155" spans="1:29" ht="11.25">
      <c r="A155" s="615"/>
      <c r="B155" s="580"/>
      <c r="C155" s="258"/>
      <c r="D155" s="258"/>
      <c r="E155" s="258"/>
      <c r="F155" s="581"/>
      <c r="G155" s="581"/>
      <c r="H155" s="582"/>
      <c r="I155" s="581"/>
      <c r="J155" s="581"/>
      <c r="K155" s="581"/>
      <c r="L155" s="581"/>
      <c r="M155" s="581"/>
      <c r="N155" s="583"/>
      <c r="O155" s="584"/>
      <c r="P155" s="640"/>
      <c r="Q155" s="585"/>
      <c r="R155" s="585"/>
      <c r="S155" s="585"/>
      <c r="T155" s="585"/>
      <c r="U155" s="585"/>
      <c r="V155" s="586"/>
      <c r="W155" s="585"/>
      <c r="X155" s="585"/>
      <c r="Y155" s="585"/>
      <c r="Z155" s="585"/>
      <c r="AA155" s="585"/>
      <c r="AB155" s="587"/>
      <c r="AC155" s="258"/>
    </row>
    <row r="156" spans="1:29" ht="11.25">
      <c r="A156" s="615"/>
      <c r="B156" s="580"/>
      <c r="C156" s="258"/>
      <c r="D156" s="258"/>
      <c r="E156" s="258"/>
      <c r="F156" s="581"/>
      <c r="G156" s="581"/>
      <c r="H156" s="582"/>
      <c r="I156" s="581"/>
      <c r="J156" s="581"/>
      <c r="K156" s="581"/>
      <c r="L156" s="581"/>
      <c r="M156" s="581"/>
      <c r="N156" s="583"/>
      <c r="O156" s="584"/>
      <c r="P156" s="640"/>
      <c r="Q156" s="585"/>
      <c r="R156" s="585"/>
      <c r="S156" s="585"/>
      <c r="T156" s="585"/>
      <c r="U156" s="585"/>
      <c r="V156" s="586"/>
      <c r="W156" s="585"/>
      <c r="X156" s="585"/>
      <c r="Y156" s="585"/>
      <c r="Z156" s="585"/>
      <c r="AA156" s="585"/>
      <c r="AB156" s="587"/>
      <c r="AC156" s="258"/>
    </row>
    <row r="157" spans="1:29" ht="11.25">
      <c r="A157" s="615"/>
      <c r="B157" s="580"/>
      <c r="C157" s="258"/>
      <c r="D157" s="258"/>
      <c r="E157" s="258"/>
      <c r="F157" s="581"/>
      <c r="G157" s="581"/>
      <c r="H157" s="582"/>
      <c r="I157" s="581"/>
      <c r="J157" s="581"/>
      <c r="K157" s="581"/>
      <c r="L157" s="581"/>
      <c r="M157" s="581"/>
      <c r="N157" s="583"/>
      <c r="O157" s="584"/>
      <c r="P157" s="640"/>
      <c r="Q157" s="585"/>
      <c r="R157" s="585"/>
      <c r="S157" s="585"/>
      <c r="T157" s="585"/>
      <c r="U157" s="585"/>
      <c r="V157" s="586"/>
      <c r="W157" s="585"/>
      <c r="X157" s="585"/>
      <c r="Y157" s="585"/>
      <c r="Z157" s="585"/>
      <c r="AA157" s="585"/>
      <c r="AB157" s="587"/>
      <c r="AC157" s="258"/>
    </row>
    <row r="158" spans="1:29" ht="11.25">
      <c r="A158" s="615"/>
      <c r="B158" s="580"/>
      <c r="C158" s="258"/>
      <c r="D158" s="258"/>
      <c r="E158" s="258"/>
      <c r="F158" s="581"/>
      <c r="G158" s="581"/>
      <c r="H158" s="582"/>
      <c r="I158" s="581"/>
      <c r="J158" s="581"/>
      <c r="K158" s="581"/>
      <c r="L158" s="581"/>
      <c r="M158" s="581"/>
      <c r="N158" s="583"/>
      <c r="O158" s="584"/>
      <c r="P158" s="640"/>
      <c r="Q158" s="585"/>
      <c r="R158" s="585"/>
      <c r="S158" s="585"/>
      <c r="T158" s="585"/>
      <c r="U158" s="585"/>
      <c r="V158" s="586"/>
      <c r="W158" s="585"/>
      <c r="X158" s="585"/>
      <c r="Y158" s="585"/>
      <c r="Z158" s="585"/>
      <c r="AA158" s="585"/>
      <c r="AB158" s="587"/>
      <c r="AC158" s="258"/>
    </row>
    <row r="159" spans="1:29" ht="11.25">
      <c r="A159" s="615"/>
      <c r="B159" s="580"/>
      <c r="C159" s="258"/>
      <c r="D159" s="258"/>
      <c r="E159" s="258"/>
      <c r="F159" s="581"/>
      <c r="G159" s="581"/>
      <c r="H159" s="582"/>
      <c r="I159" s="581"/>
      <c r="J159" s="581"/>
      <c r="K159" s="581"/>
      <c r="L159" s="581"/>
      <c r="M159" s="581"/>
      <c r="N159" s="583"/>
      <c r="O159" s="584"/>
      <c r="P159" s="640"/>
      <c r="Q159" s="585"/>
      <c r="R159" s="585"/>
      <c r="S159" s="585"/>
      <c r="T159" s="585"/>
      <c r="U159" s="585"/>
      <c r="V159" s="586"/>
      <c r="W159" s="585"/>
      <c r="X159" s="585"/>
      <c r="Y159" s="585"/>
      <c r="Z159" s="585"/>
      <c r="AA159" s="585"/>
      <c r="AB159" s="587"/>
      <c r="AC159" s="258"/>
    </row>
    <row r="160" spans="1:29" ht="11.25">
      <c r="A160" s="615"/>
      <c r="B160" s="580"/>
      <c r="C160" s="258"/>
      <c r="D160" s="258"/>
      <c r="E160" s="258"/>
      <c r="F160" s="581"/>
      <c r="G160" s="581"/>
      <c r="H160" s="582"/>
      <c r="I160" s="581"/>
      <c r="J160" s="581"/>
      <c r="K160" s="581"/>
      <c r="L160" s="581"/>
      <c r="M160" s="581"/>
      <c r="N160" s="583"/>
      <c r="O160" s="584"/>
      <c r="P160" s="640"/>
      <c r="Q160" s="585"/>
      <c r="R160" s="585"/>
      <c r="S160" s="585"/>
      <c r="T160" s="585"/>
      <c r="U160" s="585"/>
      <c r="V160" s="586"/>
      <c r="W160" s="585"/>
      <c r="X160" s="585"/>
      <c r="Y160" s="585"/>
      <c r="Z160" s="585"/>
      <c r="AA160" s="585"/>
      <c r="AB160" s="587"/>
      <c r="AC160" s="258"/>
    </row>
    <row r="161" spans="1:29" ht="11.25">
      <c r="A161" s="615"/>
      <c r="B161" s="580"/>
      <c r="C161" s="258"/>
      <c r="D161" s="258"/>
      <c r="E161" s="258"/>
      <c r="F161" s="581"/>
      <c r="G161" s="581"/>
      <c r="H161" s="582"/>
      <c r="I161" s="581"/>
      <c r="J161" s="581"/>
      <c r="K161" s="581"/>
      <c r="L161" s="581"/>
      <c r="M161" s="581"/>
      <c r="N161" s="583"/>
      <c r="O161" s="584"/>
      <c r="P161" s="640"/>
      <c r="Q161" s="585"/>
      <c r="R161" s="585"/>
      <c r="S161" s="585"/>
      <c r="T161" s="585"/>
      <c r="U161" s="585"/>
      <c r="V161" s="586"/>
      <c r="W161" s="585"/>
      <c r="X161" s="585"/>
      <c r="Y161" s="585"/>
      <c r="Z161" s="585"/>
      <c r="AA161" s="585"/>
      <c r="AB161" s="587"/>
      <c r="AC161" s="258"/>
    </row>
    <row r="162" spans="1:29" ht="11.25">
      <c r="A162" s="615"/>
      <c r="B162" s="580"/>
      <c r="C162" s="258"/>
      <c r="D162" s="258"/>
      <c r="E162" s="258"/>
      <c r="F162" s="581"/>
      <c r="G162" s="581"/>
      <c r="H162" s="582"/>
      <c r="I162" s="581"/>
      <c r="J162" s="581"/>
      <c r="K162" s="581"/>
      <c r="L162" s="581"/>
      <c r="M162" s="581"/>
      <c r="N162" s="583"/>
      <c r="O162" s="584"/>
      <c r="P162" s="640"/>
      <c r="Q162" s="585"/>
      <c r="R162" s="585"/>
      <c r="S162" s="585"/>
      <c r="T162" s="585"/>
      <c r="U162" s="585"/>
      <c r="V162" s="586"/>
      <c r="W162" s="585"/>
      <c r="X162" s="585"/>
      <c r="Y162" s="585"/>
      <c r="Z162" s="585"/>
      <c r="AA162" s="585"/>
      <c r="AB162" s="587"/>
      <c r="AC162" s="258"/>
    </row>
    <row r="163" spans="1:29" ht="11.25">
      <c r="A163" s="615"/>
      <c r="B163" s="580"/>
      <c r="C163" s="258"/>
      <c r="D163" s="258"/>
      <c r="E163" s="258"/>
      <c r="F163" s="581"/>
      <c r="G163" s="581"/>
      <c r="H163" s="582"/>
      <c r="I163" s="581"/>
      <c r="J163" s="581"/>
      <c r="K163" s="581"/>
      <c r="L163" s="581"/>
      <c r="M163" s="581"/>
      <c r="N163" s="583"/>
      <c r="O163" s="584"/>
      <c r="P163" s="640"/>
      <c r="Q163" s="585"/>
      <c r="R163" s="585"/>
      <c r="S163" s="585"/>
      <c r="T163" s="585"/>
      <c r="U163" s="585"/>
      <c r="V163" s="586"/>
      <c r="W163" s="585"/>
      <c r="X163" s="585"/>
      <c r="Y163" s="585"/>
      <c r="Z163" s="585"/>
      <c r="AA163" s="585"/>
      <c r="AB163" s="587"/>
      <c r="AC163" s="258"/>
    </row>
    <row r="164" spans="1:29" ht="11.25">
      <c r="A164" s="615"/>
      <c r="B164" s="580"/>
      <c r="C164" s="258"/>
      <c r="D164" s="258"/>
      <c r="E164" s="258"/>
      <c r="F164" s="581"/>
      <c r="G164" s="581"/>
      <c r="H164" s="582"/>
      <c r="I164" s="581"/>
      <c r="J164" s="581"/>
      <c r="K164" s="581"/>
      <c r="L164" s="581"/>
      <c r="M164" s="581"/>
      <c r="N164" s="583"/>
      <c r="O164" s="584"/>
      <c r="P164" s="640"/>
      <c r="Q164" s="585"/>
      <c r="R164" s="585"/>
      <c r="S164" s="585"/>
      <c r="T164" s="585"/>
      <c r="U164" s="585"/>
      <c r="V164" s="586"/>
      <c r="W164" s="585"/>
      <c r="X164" s="585"/>
      <c r="Y164" s="585"/>
      <c r="Z164" s="585"/>
      <c r="AA164" s="585"/>
      <c r="AB164" s="587"/>
      <c r="AC164" s="258"/>
    </row>
    <row r="165" spans="1:29" ht="11.25">
      <c r="A165" s="615"/>
      <c r="B165" s="580"/>
      <c r="C165" s="258"/>
      <c r="D165" s="258"/>
      <c r="E165" s="258"/>
      <c r="F165" s="581"/>
      <c r="G165" s="581"/>
      <c r="H165" s="582"/>
      <c r="I165" s="581"/>
      <c r="J165" s="581"/>
      <c r="K165" s="581"/>
      <c r="L165" s="581"/>
      <c r="M165" s="581"/>
      <c r="N165" s="583"/>
      <c r="O165" s="584"/>
      <c r="P165" s="640"/>
      <c r="Q165" s="585"/>
      <c r="R165" s="585"/>
      <c r="S165" s="585"/>
      <c r="T165" s="585"/>
      <c r="U165" s="585"/>
      <c r="V165" s="586"/>
      <c r="W165" s="585"/>
      <c r="X165" s="585"/>
      <c r="Y165" s="585"/>
      <c r="Z165" s="585"/>
      <c r="AA165" s="585"/>
      <c r="AB165" s="587"/>
      <c r="AC165" s="258"/>
    </row>
    <row r="166" spans="1:29" ht="11.25">
      <c r="A166" s="615"/>
      <c r="B166" s="580"/>
      <c r="C166" s="258"/>
      <c r="D166" s="258"/>
      <c r="E166" s="258"/>
      <c r="F166" s="581"/>
      <c r="G166" s="581"/>
      <c r="H166" s="582"/>
      <c r="I166" s="581"/>
      <c r="J166" s="581"/>
      <c r="K166" s="581"/>
      <c r="L166" s="581"/>
      <c r="M166" s="581"/>
      <c r="N166" s="583"/>
      <c r="O166" s="584"/>
      <c r="P166" s="640"/>
      <c r="Q166" s="585"/>
      <c r="R166" s="585"/>
      <c r="S166" s="585"/>
      <c r="T166" s="585"/>
      <c r="U166" s="585"/>
      <c r="V166" s="586"/>
      <c r="W166" s="585"/>
      <c r="X166" s="585"/>
      <c r="Y166" s="585"/>
      <c r="Z166" s="585"/>
      <c r="AA166" s="585"/>
      <c r="AB166" s="587"/>
      <c r="AC166" s="258"/>
    </row>
    <row r="167" spans="1:29" ht="11.25">
      <c r="A167" s="615"/>
      <c r="B167" s="580"/>
      <c r="C167" s="258"/>
      <c r="D167" s="258"/>
      <c r="E167" s="258"/>
      <c r="F167" s="581"/>
      <c r="G167" s="581"/>
      <c r="H167" s="582"/>
      <c r="I167" s="581"/>
      <c r="J167" s="581"/>
      <c r="K167" s="581"/>
      <c r="L167" s="581"/>
      <c r="M167" s="581"/>
      <c r="N167" s="583"/>
      <c r="O167" s="584"/>
      <c r="P167" s="640"/>
      <c r="Q167" s="585"/>
      <c r="R167" s="585"/>
      <c r="S167" s="585"/>
      <c r="T167" s="585"/>
      <c r="U167" s="585"/>
      <c r="V167" s="586"/>
      <c r="W167" s="585"/>
      <c r="X167" s="585"/>
      <c r="Y167" s="585"/>
      <c r="Z167" s="585"/>
      <c r="AA167" s="585"/>
      <c r="AB167" s="587"/>
      <c r="AC167" s="258"/>
    </row>
    <row r="168" spans="1:29" ht="11.25">
      <c r="A168" s="615"/>
      <c r="B168" s="580"/>
      <c r="C168" s="258"/>
      <c r="D168" s="258"/>
      <c r="E168" s="258"/>
      <c r="F168" s="581"/>
      <c r="G168" s="581"/>
      <c r="H168" s="582"/>
      <c r="I168" s="581"/>
      <c r="J168" s="581"/>
      <c r="K168" s="581"/>
      <c r="L168" s="581"/>
      <c r="M168" s="581"/>
      <c r="N168" s="583"/>
      <c r="O168" s="584"/>
      <c r="P168" s="640"/>
      <c r="Q168" s="585"/>
      <c r="R168" s="585"/>
      <c r="S168" s="585"/>
      <c r="T168" s="585"/>
      <c r="U168" s="585"/>
      <c r="V168" s="586"/>
      <c r="W168" s="585"/>
      <c r="X168" s="585"/>
      <c r="Y168" s="585"/>
      <c r="Z168" s="585"/>
      <c r="AA168" s="585"/>
      <c r="AB168" s="587"/>
      <c r="AC168" s="258"/>
    </row>
    <row r="169" spans="1:29" ht="11.25">
      <c r="A169" s="615"/>
      <c r="B169" s="580"/>
      <c r="C169" s="258"/>
      <c r="D169" s="258"/>
      <c r="E169" s="258"/>
      <c r="F169" s="581"/>
      <c r="G169" s="581"/>
      <c r="H169" s="582"/>
      <c r="I169" s="581"/>
      <c r="J169" s="581"/>
      <c r="K169" s="581"/>
      <c r="L169" s="581"/>
      <c r="M169" s="581"/>
      <c r="N169" s="583"/>
      <c r="O169" s="584"/>
      <c r="P169" s="640"/>
      <c r="Q169" s="585"/>
      <c r="R169" s="585"/>
      <c r="S169" s="585"/>
      <c r="T169" s="585"/>
      <c r="U169" s="585"/>
      <c r="V169" s="586"/>
      <c r="W169" s="585"/>
      <c r="X169" s="585"/>
      <c r="Y169" s="585"/>
      <c r="Z169" s="585"/>
      <c r="AA169" s="585"/>
      <c r="AB169" s="587"/>
      <c r="AC169" s="258"/>
    </row>
    <row r="170" spans="1:29" ht="11.25">
      <c r="A170" s="615"/>
      <c r="B170" s="580"/>
      <c r="C170" s="258"/>
      <c r="D170" s="258"/>
      <c r="E170" s="258"/>
      <c r="F170" s="581"/>
      <c r="G170" s="581"/>
      <c r="H170" s="582"/>
      <c r="I170" s="581"/>
      <c r="J170" s="581"/>
      <c r="K170" s="581"/>
      <c r="L170" s="581"/>
      <c r="M170" s="581"/>
      <c r="N170" s="583"/>
      <c r="O170" s="584"/>
      <c r="P170" s="640"/>
      <c r="Q170" s="585"/>
      <c r="R170" s="585"/>
      <c r="S170" s="585"/>
      <c r="T170" s="585"/>
      <c r="U170" s="585"/>
      <c r="V170" s="586"/>
      <c r="W170" s="585"/>
      <c r="X170" s="585"/>
      <c r="Y170" s="585"/>
      <c r="Z170" s="585"/>
      <c r="AA170" s="585"/>
      <c r="AB170" s="587"/>
      <c r="AC170" s="258"/>
    </row>
    <row r="171" spans="1:29" ht="11.25">
      <c r="A171" s="615"/>
      <c r="B171" s="580"/>
      <c r="C171" s="258"/>
      <c r="D171" s="258"/>
      <c r="E171" s="258"/>
      <c r="F171" s="581"/>
      <c r="G171" s="581"/>
      <c r="H171" s="582"/>
      <c r="I171" s="581"/>
      <c r="J171" s="581"/>
      <c r="K171" s="581"/>
      <c r="L171" s="581"/>
      <c r="M171" s="581"/>
      <c r="N171" s="583"/>
      <c r="O171" s="584"/>
      <c r="P171" s="640"/>
      <c r="Q171" s="585"/>
      <c r="R171" s="585"/>
      <c r="S171" s="585"/>
      <c r="T171" s="585"/>
      <c r="U171" s="585"/>
      <c r="V171" s="586"/>
      <c r="W171" s="585"/>
      <c r="X171" s="585"/>
      <c r="Y171" s="585"/>
      <c r="Z171" s="585"/>
      <c r="AA171" s="585"/>
      <c r="AB171" s="587"/>
      <c r="AC171" s="258"/>
    </row>
    <row r="172" spans="1:29" ht="11.25">
      <c r="A172" s="615"/>
      <c r="B172" s="580"/>
      <c r="C172" s="258"/>
      <c r="D172" s="258"/>
      <c r="E172" s="258"/>
      <c r="F172" s="581"/>
      <c r="G172" s="581"/>
      <c r="H172" s="582"/>
      <c r="I172" s="581"/>
      <c r="J172" s="581"/>
      <c r="K172" s="581"/>
      <c r="L172" s="581"/>
      <c r="M172" s="581"/>
      <c r="N172" s="583"/>
      <c r="O172" s="584"/>
      <c r="P172" s="640"/>
      <c r="Q172" s="585"/>
      <c r="R172" s="585"/>
      <c r="S172" s="585"/>
      <c r="T172" s="585"/>
      <c r="U172" s="585"/>
      <c r="V172" s="586"/>
      <c r="W172" s="585"/>
      <c r="X172" s="585"/>
      <c r="Y172" s="585"/>
      <c r="Z172" s="585"/>
      <c r="AA172" s="585"/>
      <c r="AB172" s="587"/>
      <c r="AC172" s="258"/>
    </row>
    <row r="173" spans="1:29" ht="11.25">
      <c r="A173" s="615"/>
      <c r="B173" s="580"/>
      <c r="C173" s="258"/>
      <c r="D173" s="258"/>
      <c r="E173" s="258"/>
      <c r="F173" s="581"/>
      <c r="G173" s="581"/>
      <c r="H173" s="582"/>
      <c r="I173" s="581"/>
      <c r="J173" s="581"/>
      <c r="K173" s="581"/>
      <c r="L173" s="581"/>
      <c r="M173" s="581"/>
      <c r="N173" s="583"/>
      <c r="O173" s="584"/>
      <c r="P173" s="640"/>
      <c r="Q173" s="585"/>
      <c r="R173" s="585"/>
      <c r="S173" s="585"/>
      <c r="T173" s="585"/>
      <c r="U173" s="585"/>
      <c r="V173" s="586"/>
      <c r="W173" s="585"/>
      <c r="X173" s="585"/>
      <c r="Y173" s="585"/>
      <c r="Z173" s="585"/>
      <c r="AA173" s="585"/>
      <c r="AB173" s="587"/>
      <c r="AC173" s="258"/>
    </row>
    <row r="174" spans="1:29" ht="11.25">
      <c r="A174" s="615"/>
      <c r="B174" s="580"/>
      <c r="C174" s="258"/>
      <c r="D174" s="258"/>
      <c r="E174" s="258"/>
      <c r="F174" s="581"/>
      <c r="G174" s="581"/>
      <c r="H174" s="582"/>
      <c r="I174" s="581"/>
      <c r="J174" s="581"/>
      <c r="K174" s="581"/>
      <c r="L174" s="581"/>
      <c r="M174" s="581"/>
      <c r="N174" s="583"/>
      <c r="O174" s="584"/>
      <c r="P174" s="640"/>
      <c r="Q174" s="585"/>
      <c r="R174" s="585"/>
      <c r="S174" s="585"/>
      <c r="T174" s="585"/>
      <c r="U174" s="585"/>
      <c r="V174" s="586"/>
      <c r="W174" s="585"/>
      <c r="X174" s="585"/>
      <c r="Y174" s="585"/>
      <c r="Z174" s="585"/>
      <c r="AA174" s="585"/>
      <c r="AB174" s="587"/>
      <c r="AC174" s="258"/>
    </row>
    <row r="175" spans="1:29" ht="11.25">
      <c r="A175" s="615"/>
      <c r="B175" s="580"/>
      <c r="C175" s="258"/>
      <c r="D175" s="258"/>
      <c r="E175" s="258"/>
      <c r="F175" s="581"/>
      <c r="G175" s="581"/>
      <c r="H175" s="582"/>
      <c r="I175" s="581"/>
      <c r="J175" s="581"/>
      <c r="K175" s="581"/>
      <c r="L175" s="581"/>
      <c r="M175" s="581"/>
      <c r="N175" s="583"/>
      <c r="O175" s="584"/>
      <c r="P175" s="640"/>
      <c r="Q175" s="585"/>
      <c r="R175" s="585"/>
      <c r="S175" s="585"/>
      <c r="T175" s="585"/>
      <c r="U175" s="585"/>
      <c r="V175" s="586"/>
      <c r="W175" s="585"/>
      <c r="X175" s="585"/>
      <c r="Y175" s="585"/>
      <c r="Z175" s="585"/>
      <c r="AA175" s="585"/>
      <c r="AB175" s="587"/>
      <c r="AC175" s="258"/>
    </row>
    <row r="176" spans="1:29" ht="11.25">
      <c r="A176" s="615"/>
      <c r="B176" s="580"/>
      <c r="C176" s="258"/>
      <c r="D176" s="258"/>
      <c r="E176" s="258"/>
      <c r="F176" s="581"/>
      <c r="G176" s="581"/>
      <c r="H176" s="582"/>
      <c r="I176" s="581"/>
      <c r="J176" s="581"/>
      <c r="K176" s="581"/>
      <c r="L176" s="581"/>
      <c r="M176" s="581"/>
      <c r="N176" s="583"/>
      <c r="O176" s="584"/>
      <c r="P176" s="640"/>
      <c r="Q176" s="585"/>
      <c r="R176" s="585"/>
      <c r="S176" s="585"/>
      <c r="T176" s="585"/>
      <c r="U176" s="585"/>
      <c r="V176" s="586"/>
      <c r="W176" s="585"/>
      <c r="X176" s="585"/>
      <c r="Y176" s="585"/>
      <c r="Z176" s="585"/>
      <c r="AA176" s="585"/>
      <c r="AB176" s="587"/>
      <c r="AC176" s="258"/>
    </row>
    <row r="177" spans="1:29" ht="11.25">
      <c r="A177" s="615"/>
      <c r="B177" s="580"/>
      <c r="C177" s="258"/>
      <c r="D177" s="258"/>
      <c r="E177" s="258"/>
      <c r="F177" s="581"/>
      <c r="G177" s="581"/>
      <c r="H177" s="582"/>
      <c r="I177" s="581"/>
      <c r="J177" s="581"/>
      <c r="K177" s="581"/>
      <c r="L177" s="581"/>
      <c r="M177" s="581"/>
      <c r="N177" s="583"/>
      <c r="O177" s="584"/>
      <c r="P177" s="640"/>
      <c r="Q177" s="585"/>
      <c r="R177" s="585"/>
      <c r="S177" s="585"/>
      <c r="T177" s="585"/>
      <c r="U177" s="585"/>
      <c r="V177" s="586"/>
      <c r="W177" s="585"/>
      <c r="X177" s="585"/>
      <c r="Y177" s="585"/>
      <c r="Z177" s="585"/>
      <c r="AA177" s="585"/>
      <c r="AB177" s="587"/>
      <c r="AC177" s="258"/>
    </row>
    <row r="178" spans="1:29" ht="11.25">
      <c r="A178" s="615"/>
      <c r="B178" s="580"/>
      <c r="C178" s="258"/>
      <c r="D178" s="258"/>
      <c r="E178" s="258"/>
      <c r="F178" s="581"/>
      <c r="G178" s="581"/>
      <c r="H178" s="582"/>
      <c r="I178" s="581"/>
      <c r="J178" s="581"/>
      <c r="K178" s="581"/>
      <c r="L178" s="581"/>
      <c r="M178" s="581"/>
      <c r="N178" s="583"/>
      <c r="O178" s="584"/>
      <c r="P178" s="640"/>
      <c r="Q178" s="585"/>
      <c r="R178" s="585"/>
      <c r="S178" s="585"/>
      <c r="T178" s="585"/>
      <c r="U178" s="585"/>
      <c r="V178" s="586"/>
      <c r="W178" s="585"/>
      <c r="X178" s="585"/>
      <c r="Y178" s="585"/>
      <c r="Z178" s="585"/>
      <c r="AA178" s="585"/>
      <c r="AB178" s="587"/>
      <c r="AC178" s="258"/>
    </row>
    <row r="179" spans="1:29" ht="11.25">
      <c r="A179" s="615"/>
      <c r="B179" s="580"/>
      <c r="C179" s="258"/>
      <c r="D179" s="258"/>
      <c r="E179" s="258"/>
      <c r="F179" s="581"/>
      <c r="G179" s="581"/>
      <c r="H179" s="582"/>
      <c r="I179" s="581"/>
      <c r="J179" s="581"/>
      <c r="K179" s="581"/>
      <c r="L179" s="581"/>
      <c r="M179" s="581"/>
      <c r="N179" s="583"/>
      <c r="O179" s="584"/>
      <c r="P179" s="640"/>
      <c r="Q179" s="585"/>
      <c r="R179" s="585"/>
      <c r="S179" s="585"/>
      <c r="T179" s="585"/>
      <c r="U179" s="585"/>
      <c r="V179" s="586"/>
      <c r="W179" s="585"/>
      <c r="X179" s="585"/>
      <c r="Y179" s="585"/>
      <c r="Z179" s="585"/>
      <c r="AA179" s="585"/>
      <c r="AB179" s="587"/>
      <c r="AC179" s="258"/>
    </row>
    <row r="180" spans="1:29" ht="11.25">
      <c r="A180" s="615"/>
      <c r="B180" s="580"/>
      <c r="C180" s="258"/>
      <c r="D180" s="258"/>
      <c r="E180" s="258"/>
      <c r="F180" s="581"/>
      <c r="G180" s="581"/>
      <c r="H180" s="582"/>
      <c r="I180" s="581"/>
      <c r="J180" s="581"/>
      <c r="K180" s="581"/>
      <c r="L180" s="581"/>
      <c r="M180" s="581"/>
      <c r="N180" s="583"/>
      <c r="O180" s="584"/>
      <c r="P180" s="640"/>
      <c r="Q180" s="585"/>
      <c r="R180" s="585"/>
      <c r="S180" s="585"/>
      <c r="T180" s="585"/>
      <c r="U180" s="585"/>
      <c r="V180" s="586"/>
      <c r="W180" s="585"/>
      <c r="X180" s="585"/>
      <c r="Y180" s="585"/>
      <c r="Z180" s="585"/>
      <c r="AA180" s="585"/>
      <c r="AB180" s="587"/>
      <c r="AC180" s="258"/>
    </row>
    <row r="181" spans="1:29" ht="11.25">
      <c r="A181" s="615"/>
      <c r="B181" s="580"/>
      <c r="C181" s="258"/>
      <c r="D181" s="258"/>
      <c r="E181" s="258"/>
      <c r="F181" s="581"/>
      <c r="G181" s="581"/>
      <c r="H181" s="582"/>
      <c r="I181" s="581"/>
      <c r="J181" s="581"/>
      <c r="K181" s="581"/>
      <c r="L181" s="581"/>
      <c r="M181" s="581"/>
      <c r="N181" s="583"/>
      <c r="O181" s="584"/>
      <c r="P181" s="640"/>
      <c r="Q181" s="585"/>
      <c r="R181" s="585"/>
      <c r="S181" s="585"/>
      <c r="T181" s="585"/>
      <c r="U181" s="585"/>
      <c r="V181" s="586"/>
      <c r="W181" s="585"/>
      <c r="X181" s="585"/>
      <c r="Y181" s="585"/>
      <c r="Z181" s="585"/>
      <c r="AA181" s="585"/>
      <c r="AB181" s="587"/>
      <c r="AC181" s="258"/>
    </row>
    <row r="182" spans="1:29" ht="11.25">
      <c r="A182" s="615"/>
      <c r="B182" s="580"/>
      <c r="C182" s="258"/>
      <c r="D182" s="258"/>
      <c r="E182" s="258"/>
      <c r="F182" s="581"/>
      <c r="G182" s="581"/>
      <c r="H182" s="582"/>
      <c r="I182" s="581"/>
      <c r="J182" s="581"/>
      <c r="K182" s="581"/>
      <c r="L182" s="581"/>
      <c r="M182" s="581"/>
      <c r="N182" s="583"/>
      <c r="O182" s="584"/>
      <c r="P182" s="640"/>
      <c r="Q182" s="585"/>
      <c r="R182" s="585"/>
      <c r="S182" s="585"/>
      <c r="T182" s="585"/>
      <c r="U182" s="585"/>
      <c r="V182" s="586"/>
      <c r="W182" s="585"/>
      <c r="X182" s="585"/>
      <c r="Y182" s="585"/>
      <c r="Z182" s="585"/>
      <c r="AA182" s="585"/>
      <c r="AB182" s="587"/>
      <c r="AC182" s="258"/>
    </row>
    <row r="183" spans="1:29" ht="11.25">
      <c r="A183" s="615"/>
      <c r="B183" s="580"/>
      <c r="C183" s="258"/>
      <c r="D183" s="258"/>
      <c r="E183" s="258"/>
      <c r="F183" s="581"/>
      <c r="G183" s="581"/>
      <c r="H183" s="582"/>
      <c r="I183" s="581"/>
      <c r="J183" s="581"/>
      <c r="K183" s="581"/>
      <c r="L183" s="581"/>
      <c r="M183" s="581"/>
      <c r="N183" s="583"/>
      <c r="O183" s="584"/>
      <c r="P183" s="640"/>
      <c r="Q183" s="585"/>
      <c r="R183" s="585"/>
      <c r="S183" s="585"/>
      <c r="T183" s="585"/>
      <c r="U183" s="585"/>
      <c r="V183" s="586"/>
      <c r="W183" s="585"/>
      <c r="X183" s="585"/>
      <c r="Y183" s="585"/>
      <c r="Z183" s="585"/>
      <c r="AA183" s="585"/>
      <c r="AB183" s="587"/>
      <c r="AC183" s="258"/>
    </row>
    <row r="184" spans="1:29" ht="11.25">
      <c r="A184" s="615"/>
      <c r="B184" s="580"/>
      <c r="C184" s="258"/>
      <c r="D184" s="258"/>
      <c r="E184" s="258"/>
      <c r="F184" s="581"/>
      <c r="G184" s="581"/>
      <c r="H184" s="582"/>
      <c r="I184" s="581"/>
      <c r="J184" s="581"/>
      <c r="K184" s="581"/>
      <c r="L184" s="581"/>
      <c r="M184" s="581"/>
      <c r="N184" s="583"/>
      <c r="O184" s="584"/>
      <c r="P184" s="640"/>
      <c r="Q184" s="585"/>
      <c r="R184" s="585"/>
      <c r="S184" s="585"/>
      <c r="T184" s="585"/>
      <c r="U184" s="585"/>
      <c r="V184" s="586"/>
      <c r="W184" s="585"/>
      <c r="X184" s="585"/>
      <c r="Y184" s="585"/>
      <c r="Z184" s="585"/>
      <c r="AA184" s="585"/>
      <c r="AB184" s="587"/>
      <c r="AC184" s="258"/>
    </row>
    <row r="185" spans="1:29" ht="11.25">
      <c r="A185" s="615"/>
      <c r="B185" s="580"/>
      <c r="C185" s="258"/>
      <c r="D185" s="258"/>
      <c r="E185" s="258"/>
      <c r="F185" s="581"/>
      <c r="G185" s="581"/>
      <c r="H185" s="582"/>
      <c r="I185" s="581"/>
      <c r="J185" s="581"/>
      <c r="K185" s="581"/>
      <c r="L185" s="581"/>
      <c r="M185" s="581"/>
      <c r="N185" s="583"/>
      <c r="O185" s="584"/>
      <c r="P185" s="640"/>
      <c r="Q185" s="585"/>
      <c r="R185" s="585"/>
      <c r="S185" s="585"/>
      <c r="T185" s="585"/>
      <c r="U185" s="585"/>
      <c r="V185" s="586"/>
      <c r="W185" s="585"/>
      <c r="X185" s="585"/>
      <c r="Y185" s="585"/>
      <c r="Z185" s="585"/>
      <c r="AA185" s="585"/>
      <c r="AB185" s="587"/>
      <c r="AC185" s="258"/>
    </row>
    <row r="186" spans="1:29" ht="11.25">
      <c r="A186" s="615"/>
      <c r="B186" s="580"/>
      <c r="C186" s="258"/>
      <c r="D186" s="258"/>
      <c r="E186" s="258"/>
      <c r="F186" s="581"/>
      <c r="G186" s="581"/>
      <c r="H186" s="582"/>
      <c r="I186" s="581"/>
      <c r="J186" s="581"/>
      <c r="K186" s="581"/>
      <c r="L186" s="581"/>
      <c r="M186" s="581"/>
      <c r="N186" s="583"/>
      <c r="O186" s="584"/>
      <c r="P186" s="640"/>
      <c r="Q186" s="585"/>
      <c r="R186" s="585"/>
      <c r="S186" s="585"/>
      <c r="T186" s="585"/>
      <c r="U186" s="585"/>
      <c r="V186" s="586"/>
      <c r="W186" s="585"/>
      <c r="X186" s="585"/>
      <c r="Y186" s="585"/>
      <c r="Z186" s="585"/>
      <c r="AA186" s="585"/>
      <c r="AB186" s="587"/>
      <c r="AC186" s="258"/>
    </row>
    <row r="187" spans="1:29" ht="11.25">
      <c r="A187" s="615"/>
      <c r="B187" s="580"/>
      <c r="C187" s="258"/>
      <c r="D187" s="258"/>
      <c r="E187" s="258"/>
      <c r="F187" s="581"/>
      <c r="G187" s="581"/>
      <c r="H187" s="582"/>
      <c r="I187" s="581"/>
      <c r="J187" s="581"/>
      <c r="K187" s="581"/>
      <c r="L187" s="581"/>
      <c r="M187" s="581"/>
      <c r="N187" s="583"/>
      <c r="O187" s="584"/>
      <c r="P187" s="640"/>
      <c r="Q187" s="585"/>
      <c r="R187" s="585"/>
      <c r="S187" s="585"/>
      <c r="T187" s="585"/>
      <c r="U187" s="585"/>
      <c r="V187" s="586"/>
      <c r="W187" s="585"/>
      <c r="X187" s="585"/>
      <c r="Y187" s="585"/>
      <c r="Z187" s="585"/>
      <c r="AA187" s="585"/>
      <c r="AB187" s="587"/>
      <c r="AC187" s="258"/>
    </row>
    <row r="188" spans="1:29" ht="11.25">
      <c r="A188" s="615"/>
      <c r="B188" s="580"/>
      <c r="C188" s="258"/>
      <c r="D188" s="258"/>
      <c r="E188" s="258"/>
      <c r="F188" s="581"/>
      <c r="G188" s="581"/>
      <c r="H188" s="582"/>
      <c r="I188" s="581"/>
      <c r="J188" s="581"/>
      <c r="K188" s="581"/>
      <c r="L188" s="581"/>
      <c r="M188" s="581"/>
      <c r="N188" s="583"/>
      <c r="O188" s="584"/>
      <c r="P188" s="640"/>
      <c r="Q188" s="585"/>
      <c r="R188" s="585"/>
      <c r="S188" s="585"/>
      <c r="T188" s="585"/>
      <c r="U188" s="585"/>
      <c r="V188" s="586"/>
      <c r="W188" s="585"/>
      <c r="X188" s="585"/>
      <c r="Y188" s="585"/>
      <c r="Z188" s="585"/>
      <c r="AA188" s="585"/>
      <c r="AB188" s="587"/>
      <c r="AC188" s="258"/>
    </row>
    <row r="189" spans="1:29" ht="11.25">
      <c r="A189" s="615"/>
      <c r="B189" s="580"/>
      <c r="C189" s="258"/>
      <c r="D189" s="258"/>
      <c r="E189" s="258"/>
      <c r="F189" s="581"/>
      <c r="G189" s="581"/>
      <c r="H189" s="582"/>
      <c r="I189" s="581"/>
      <c r="J189" s="581"/>
      <c r="K189" s="581"/>
      <c r="L189" s="581"/>
      <c r="M189" s="581"/>
      <c r="N189" s="583"/>
      <c r="O189" s="584"/>
      <c r="P189" s="640"/>
      <c r="Q189" s="585"/>
      <c r="R189" s="585"/>
      <c r="S189" s="585"/>
      <c r="T189" s="585"/>
      <c r="U189" s="585"/>
      <c r="V189" s="586"/>
      <c r="W189" s="585"/>
      <c r="X189" s="585"/>
      <c r="Y189" s="585"/>
      <c r="Z189" s="585"/>
      <c r="AA189" s="585"/>
      <c r="AB189" s="587"/>
      <c r="AC189" s="258"/>
    </row>
    <row r="190" spans="1:29" ht="11.25">
      <c r="A190" s="615"/>
      <c r="B190" s="580"/>
      <c r="C190" s="258"/>
      <c r="D190" s="258"/>
      <c r="E190" s="258"/>
      <c r="F190" s="581"/>
      <c r="G190" s="581"/>
      <c r="H190" s="582"/>
      <c r="I190" s="581"/>
      <c r="J190" s="581"/>
      <c r="K190" s="581"/>
      <c r="L190" s="581"/>
      <c r="M190" s="581"/>
      <c r="N190" s="583"/>
      <c r="O190" s="584"/>
      <c r="P190" s="640"/>
      <c r="Q190" s="585"/>
      <c r="R190" s="585"/>
      <c r="S190" s="585"/>
      <c r="T190" s="585"/>
      <c r="U190" s="585"/>
      <c r="V190" s="586"/>
      <c r="W190" s="585"/>
      <c r="X190" s="585"/>
      <c r="Y190" s="585"/>
      <c r="Z190" s="585"/>
      <c r="AA190" s="585"/>
      <c r="AB190" s="587"/>
      <c r="AC190" s="258"/>
    </row>
    <row r="191" spans="1:29" ht="11.25">
      <c r="A191" s="615"/>
      <c r="B191" s="580"/>
      <c r="C191" s="258"/>
      <c r="D191" s="258"/>
      <c r="E191" s="258"/>
      <c r="F191" s="581"/>
      <c r="G191" s="581"/>
      <c r="H191" s="582"/>
      <c r="I191" s="581"/>
      <c r="J191" s="581"/>
      <c r="K191" s="581"/>
      <c r="L191" s="581"/>
      <c r="M191" s="581"/>
      <c r="N191" s="583"/>
      <c r="O191" s="584"/>
      <c r="P191" s="640"/>
      <c r="Q191" s="585"/>
      <c r="R191" s="585"/>
      <c r="S191" s="585"/>
      <c r="T191" s="585"/>
      <c r="U191" s="585"/>
      <c r="V191" s="586"/>
      <c r="W191" s="585"/>
      <c r="X191" s="585"/>
      <c r="Y191" s="585"/>
      <c r="Z191" s="585"/>
      <c r="AA191" s="585"/>
      <c r="AB191" s="587"/>
      <c r="AC191" s="258"/>
    </row>
    <row r="192" spans="1:29" ht="11.25">
      <c r="A192" s="615"/>
      <c r="B192" s="580"/>
      <c r="C192" s="258"/>
      <c r="D192" s="258"/>
      <c r="E192" s="258"/>
      <c r="F192" s="581"/>
      <c r="G192" s="581"/>
      <c r="H192" s="582"/>
      <c r="I192" s="581"/>
      <c r="J192" s="581"/>
      <c r="K192" s="581"/>
      <c r="L192" s="581"/>
      <c r="M192" s="581"/>
      <c r="N192" s="583"/>
      <c r="O192" s="584"/>
      <c r="P192" s="640"/>
      <c r="Q192" s="585"/>
      <c r="R192" s="585"/>
      <c r="S192" s="585"/>
      <c r="T192" s="585"/>
      <c r="U192" s="585"/>
      <c r="V192" s="586"/>
      <c r="W192" s="585"/>
      <c r="X192" s="585"/>
      <c r="Y192" s="585"/>
      <c r="Z192" s="585"/>
      <c r="AA192" s="585"/>
      <c r="AB192" s="587"/>
      <c r="AC192" s="258"/>
    </row>
    <row r="193" spans="1:29" ht="11.25">
      <c r="A193" s="615"/>
      <c r="B193" s="580"/>
      <c r="C193" s="258"/>
      <c r="D193" s="258"/>
      <c r="E193" s="258"/>
      <c r="F193" s="581"/>
      <c r="G193" s="581"/>
      <c r="H193" s="582"/>
      <c r="I193" s="581"/>
      <c r="J193" s="581"/>
      <c r="K193" s="581"/>
      <c r="L193" s="581"/>
      <c r="M193" s="581"/>
      <c r="N193" s="583"/>
      <c r="O193" s="584"/>
      <c r="P193" s="640"/>
      <c r="Q193" s="585"/>
      <c r="R193" s="585"/>
      <c r="S193" s="585"/>
      <c r="T193" s="585"/>
      <c r="U193" s="585"/>
      <c r="V193" s="586"/>
      <c r="W193" s="585"/>
      <c r="X193" s="585"/>
      <c r="Y193" s="585"/>
      <c r="Z193" s="585"/>
      <c r="AA193" s="585"/>
      <c r="AB193" s="587"/>
      <c r="AC193" s="258"/>
    </row>
    <row r="194" spans="1:29" ht="11.25">
      <c r="A194" s="615"/>
      <c r="B194" s="580"/>
      <c r="C194" s="258"/>
      <c r="D194" s="258"/>
      <c r="E194" s="258"/>
      <c r="F194" s="581"/>
      <c r="G194" s="581"/>
      <c r="H194" s="582"/>
      <c r="I194" s="581"/>
      <c r="J194" s="581"/>
      <c r="K194" s="581"/>
      <c r="L194" s="581"/>
      <c r="M194" s="581"/>
      <c r="N194" s="583"/>
      <c r="O194" s="584"/>
      <c r="P194" s="640"/>
      <c r="Q194" s="585"/>
      <c r="R194" s="585"/>
      <c r="S194" s="585"/>
      <c r="T194" s="585"/>
      <c r="U194" s="585"/>
      <c r="V194" s="586"/>
      <c r="W194" s="585"/>
      <c r="X194" s="585"/>
      <c r="Y194" s="585"/>
      <c r="Z194" s="585"/>
      <c r="AA194" s="585"/>
      <c r="AB194" s="587"/>
      <c r="AC194" s="258"/>
    </row>
    <row r="195" spans="1:29" ht="11.25">
      <c r="A195" s="615"/>
      <c r="B195" s="580"/>
      <c r="C195" s="258"/>
      <c r="D195" s="258"/>
      <c r="E195" s="258"/>
      <c r="F195" s="581"/>
      <c r="G195" s="581"/>
      <c r="H195" s="582"/>
      <c r="I195" s="581"/>
      <c r="J195" s="581"/>
      <c r="K195" s="581"/>
      <c r="L195" s="581"/>
      <c r="M195" s="581"/>
      <c r="N195" s="583"/>
      <c r="O195" s="584"/>
      <c r="P195" s="640"/>
      <c r="Q195" s="585"/>
      <c r="R195" s="585"/>
      <c r="S195" s="585"/>
      <c r="T195" s="585"/>
      <c r="U195" s="585"/>
      <c r="V195" s="586"/>
      <c r="W195" s="585"/>
      <c r="X195" s="585"/>
      <c r="Y195" s="585"/>
      <c r="Z195" s="585"/>
      <c r="AA195" s="585"/>
      <c r="AB195" s="587"/>
      <c r="AC195" s="258"/>
    </row>
    <row r="196" spans="1:29" ht="11.25">
      <c r="A196" s="615"/>
      <c r="B196" s="580"/>
      <c r="C196" s="258"/>
      <c r="D196" s="258"/>
      <c r="E196" s="258"/>
      <c r="F196" s="581"/>
      <c r="G196" s="581"/>
      <c r="H196" s="582"/>
      <c r="I196" s="581"/>
      <c r="J196" s="581"/>
      <c r="K196" s="581"/>
      <c r="L196" s="581"/>
      <c r="M196" s="581"/>
      <c r="N196" s="583"/>
      <c r="O196" s="584"/>
      <c r="P196" s="640"/>
      <c r="Q196" s="585"/>
      <c r="R196" s="585"/>
      <c r="S196" s="585"/>
      <c r="T196" s="585"/>
      <c r="U196" s="585"/>
      <c r="V196" s="586"/>
      <c r="W196" s="585"/>
      <c r="X196" s="585"/>
      <c r="Y196" s="585"/>
      <c r="Z196" s="585"/>
      <c r="AA196" s="585"/>
      <c r="AB196" s="587"/>
      <c r="AC196" s="258"/>
    </row>
    <row r="197" spans="1:29" ht="11.25">
      <c r="A197" s="615"/>
      <c r="B197" s="580"/>
      <c r="C197" s="258"/>
      <c r="D197" s="258"/>
      <c r="E197" s="258"/>
      <c r="F197" s="581"/>
      <c r="G197" s="581"/>
      <c r="H197" s="582"/>
      <c r="I197" s="581"/>
      <c r="J197" s="581"/>
      <c r="K197" s="581"/>
      <c r="L197" s="581"/>
      <c r="M197" s="581"/>
      <c r="N197" s="583"/>
      <c r="O197" s="584"/>
      <c r="P197" s="640"/>
      <c r="Q197" s="585"/>
      <c r="R197" s="585"/>
      <c r="S197" s="585"/>
      <c r="T197" s="585"/>
      <c r="U197" s="585"/>
      <c r="V197" s="586"/>
      <c r="W197" s="585"/>
      <c r="X197" s="585"/>
      <c r="Y197" s="585"/>
      <c r="Z197" s="585"/>
      <c r="AA197" s="585"/>
      <c r="AB197" s="587"/>
      <c r="AC197" s="258"/>
    </row>
    <row r="198" spans="1:29" ht="11.25">
      <c r="A198" s="615"/>
      <c r="B198" s="580"/>
      <c r="C198" s="258"/>
      <c r="D198" s="258"/>
      <c r="E198" s="258"/>
      <c r="F198" s="581"/>
      <c r="G198" s="581"/>
      <c r="H198" s="582"/>
      <c r="I198" s="581"/>
      <c r="J198" s="581"/>
      <c r="K198" s="581"/>
      <c r="L198" s="581"/>
      <c r="M198" s="581"/>
      <c r="N198" s="583"/>
      <c r="O198" s="584"/>
      <c r="P198" s="640"/>
      <c r="Q198" s="585"/>
      <c r="R198" s="585"/>
      <c r="S198" s="585"/>
      <c r="T198" s="585"/>
      <c r="U198" s="585"/>
      <c r="V198" s="586"/>
      <c r="W198" s="585"/>
      <c r="X198" s="585"/>
      <c r="Y198" s="585"/>
      <c r="Z198" s="585"/>
      <c r="AA198" s="585"/>
      <c r="AB198" s="587"/>
      <c r="AC198" s="258"/>
    </row>
    <row r="199" spans="1:29" ht="11.25">
      <c r="A199" s="615"/>
      <c r="B199" s="580"/>
      <c r="C199" s="258"/>
      <c r="D199" s="258"/>
      <c r="E199" s="258"/>
      <c r="F199" s="581"/>
      <c r="G199" s="581"/>
      <c r="H199" s="582"/>
      <c r="I199" s="581"/>
      <c r="J199" s="581"/>
      <c r="K199" s="581"/>
      <c r="L199" s="581"/>
      <c r="M199" s="581"/>
      <c r="N199" s="583"/>
      <c r="O199" s="584"/>
      <c r="P199" s="640"/>
      <c r="Q199" s="585"/>
      <c r="R199" s="585"/>
      <c r="S199" s="585"/>
      <c r="T199" s="585"/>
      <c r="U199" s="585"/>
      <c r="V199" s="586"/>
      <c r="W199" s="585"/>
      <c r="X199" s="585"/>
      <c r="Y199" s="585"/>
      <c r="Z199" s="585"/>
      <c r="AA199" s="585"/>
      <c r="AB199" s="587"/>
      <c r="AC199" s="258"/>
    </row>
    <row r="200" spans="1:29" ht="11.25">
      <c r="A200" s="615"/>
      <c r="B200" s="580"/>
      <c r="C200" s="258"/>
      <c r="D200" s="258"/>
      <c r="E200" s="258"/>
      <c r="F200" s="581"/>
      <c r="G200" s="581"/>
      <c r="H200" s="582"/>
      <c r="I200" s="581"/>
      <c r="J200" s="581"/>
      <c r="K200" s="581"/>
      <c r="L200" s="581"/>
      <c r="M200" s="581"/>
      <c r="N200" s="583"/>
      <c r="O200" s="584"/>
      <c r="P200" s="640"/>
      <c r="Q200" s="585"/>
      <c r="R200" s="585"/>
      <c r="S200" s="585"/>
      <c r="T200" s="585"/>
      <c r="U200" s="585"/>
      <c r="V200" s="586"/>
      <c r="W200" s="585"/>
      <c r="X200" s="585"/>
      <c r="Y200" s="585"/>
      <c r="Z200" s="585"/>
      <c r="AA200" s="585"/>
      <c r="AB200" s="587"/>
      <c r="AC200" s="258"/>
    </row>
    <row r="201" spans="1:29" ht="11.25">
      <c r="A201" s="615"/>
      <c r="B201" s="580"/>
      <c r="C201" s="258"/>
      <c r="D201" s="258"/>
      <c r="E201" s="258"/>
      <c r="F201" s="581"/>
      <c r="G201" s="581"/>
      <c r="H201" s="582"/>
      <c r="I201" s="581"/>
      <c r="J201" s="581"/>
      <c r="K201" s="581"/>
      <c r="L201" s="581"/>
      <c r="M201" s="581"/>
      <c r="N201" s="583"/>
      <c r="O201" s="584"/>
      <c r="P201" s="640"/>
      <c r="Q201" s="585"/>
      <c r="R201" s="585"/>
      <c r="S201" s="585"/>
      <c r="T201" s="585"/>
      <c r="U201" s="585"/>
      <c r="V201" s="586"/>
      <c r="W201" s="585"/>
      <c r="X201" s="585"/>
      <c r="Y201" s="585"/>
      <c r="Z201" s="585"/>
      <c r="AA201" s="585"/>
      <c r="AB201" s="587"/>
      <c r="AC201" s="258"/>
    </row>
    <row r="202" spans="1:29" ht="11.25">
      <c r="A202" s="615"/>
      <c r="B202" s="580"/>
      <c r="C202" s="258"/>
      <c r="D202" s="258"/>
      <c r="E202" s="258"/>
      <c r="F202" s="581"/>
      <c r="G202" s="581"/>
      <c r="H202" s="582"/>
      <c r="I202" s="581"/>
      <c r="J202" s="581"/>
      <c r="K202" s="581"/>
      <c r="L202" s="581"/>
      <c r="M202" s="581"/>
      <c r="N202" s="583"/>
      <c r="O202" s="584"/>
      <c r="P202" s="640"/>
      <c r="Q202" s="585"/>
      <c r="R202" s="585"/>
      <c r="S202" s="585"/>
      <c r="T202" s="585"/>
      <c r="U202" s="585"/>
      <c r="V202" s="586"/>
      <c r="W202" s="585"/>
      <c r="X202" s="585"/>
      <c r="Y202" s="585"/>
      <c r="Z202" s="585"/>
      <c r="AA202" s="585"/>
      <c r="AB202" s="587"/>
      <c r="AC202" s="258"/>
    </row>
    <row r="203" spans="1:29" ht="11.25">
      <c r="A203" s="615"/>
      <c r="B203" s="580"/>
      <c r="C203" s="258"/>
      <c r="D203" s="258"/>
      <c r="E203" s="258"/>
      <c r="F203" s="581"/>
      <c r="G203" s="581"/>
      <c r="H203" s="582"/>
      <c r="I203" s="581"/>
      <c r="J203" s="581"/>
      <c r="K203" s="581"/>
      <c r="L203" s="581"/>
      <c r="M203" s="581"/>
      <c r="N203" s="583"/>
      <c r="O203" s="584"/>
      <c r="P203" s="640"/>
      <c r="Q203" s="585"/>
      <c r="R203" s="585"/>
      <c r="S203" s="585"/>
      <c r="T203" s="585"/>
      <c r="U203" s="585"/>
      <c r="V203" s="586"/>
      <c r="W203" s="585"/>
      <c r="X203" s="585"/>
      <c r="Y203" s="585"/>
      <c r="Z203" s="585"/>
      <c r="AA203" s="585"/>
      <c r="AB203" s="587"/>
      <c r="AC203" s="258"/>
    </row>
    <row r="204" spans="1:29" ht="11.25">
      <c r="A204" s="615"/>
      <c r="B204" s="580"/>
      <c r="C204" s="258"/>
      <c r="D204" s="258"/>
      <c r="E204" s="258"/>
      <c r="F204" s="581"/>
      <c r="G204" s="581"/>
      <c r="H204" s="582"/>
      <c r="I204" s="581"/>
      <c r="J204" s="581"/>
      <c r="K204" s="581"/>
      <c r="L204" s="581"/>
      <c r="M204" s="581"/>
      <c r="N204" s="583"/>
      <c r="O204" s="584"/>
      <c r="P204" s="640"/>
      <c r="Q204" s="585"/>
      <c r="R204" s="585"/>
      <c r="S204" s="585"/>
      <c r="T204" s="585"/>
      <c r="U204" s="585"/>
      <c r="V204" s="586"/>
      <c r="W204" s="585"/>
      <c r="X204" s="585"/>
      <c r="Y204" s="585"/>
      <c r="Z204" s="585"/>
      <c r="AA204" s="585"/>
      <c r="AB204" s="587"/>
      <c r="AC204" s="258"/>
    </row>
    <row r="205" spans="1:29" ht="11.25">
      <c r="A205" s="615"/>
      <c r="B205" s="580"/>
      <c r="C205" s="258"/>
      <c r="D205" s="258"/>
      <c r="E205" s="258"/>
      <c r="F205" s="581"/>
      <c r="G205" s="581"/>
      <c r="H205" s="582"/>
      <c r="I205" s="581"/>
      <c r="J205" s="581"/>
      <c r="K205" s="581"/>
      <c r="L205" s="581"/>
      <c r="M205" s="581"/>
      <c r="N205" s="583"/>
      <c r="O205" s="584"/>
      <c r="P205" s="640"/>
      <c r="Q205" s="585"/>
      <c r="R205" s="585"/>
      <c r="S205" s="585"/>
      <c r="T205" s="585"/>
      <c r="U205" s="585"/>
      <c r="V205" s="586"/>
      <c r="W205" s="585"/>
      <c r="X205" s="585"/>
      <c r="Y205" s="585"/>
      <c r="Z205" s="585"/>
      <c r="AA205" s="585"/>
      <c r="AB205" s="587"/>
      <c r="AC205" s="258"/>
    </row>
    <row r="206" spans="1:29" ht="11.25">
      <c r="A206" s="615"/>
      <c r="B206" s="580"/>
      <c r="C206" s="258"/>
      <c r="D206" s="258"/>
      <c r="E206" s="258"/>
      <c r="F206" s="581"/>
      <c r="G206" s="581"/>
      <c r="H206" s="582"/>
      <c r="I206" s="581"/>
      <c r="J206" s="581"/>
      <c r="K206" s="581"/>
      <c r="L206" s="581"/>
      <c r="M206" s="581"/>
      <c r="N206" s="583"/>
      <c r="O206" s="584"/>
      <c r="P206" s="640"/>
      <c r="Q206" s="585"/>
      <c r="R206" s="585"/>
      <c r="S206" s="585"/>
      <c r="T206" s="585"/>
      <c r="U206" s="585"/>
      <c r="V206" s="586"/>
      <c r="W206" s="585"/>
      <c r="X206" s="585"/>
      <c r="Y206" s="585"/>
      <c r="Z206" s="585"/>
      <c r="AA206" s="585"/>
      <c r="AB206" s="587"/>
      <c r="AC206" s="258"/>
    </row>
    <row r="207" spans="1:29" ht="11.25">
      <c r="A207" s="615"/>
      <c r="B207" s="580"/>
      <c r="C207" s="258"/>
      <c r="D207" s="258"/>
      <c r="E207" s="258"/>
      <c r="F207" s="581"/>
      <c r="G207" s="581"/>
      <c r="H207" s="582"/>
      <c r="I207" s="581"/>
      <c r="J207" s="581"/>
      <c r="K207" s="581"/>
      <c r="L207" s="581"/>
      <c r="M207" s="581"/>
      <c r="N207" s="583"/>
      <c r="O207" s="584"/>
      <c r="P207" s="640"/>
      <c r="Q207" s="585"/>
      <c r="R207" s="585"/>
      <c r="S207" s="585"/>
      <c r="T207" s="585"/>
      <c r="U207" s="585"/>
      <c r="V207" s="586"/>
      <c r="W207" s="585"/>
      <c r="X207" s="585"/>
      <c r="Y207" s="585"/>
      <c r="Z207" s="585"/>
      <c r="AA207" s="585"/>
      <c r="AB207" s="587"/>
      <c r="AC207" s="258"/>
    </row>
    <row r="208" spans="1:29" ht="11.25">
      <c r="A208" s="615"/>
      <c r="B208" s="580"/>
      <c r="C208" s="258"/>
      <c r="D208" s="258"/>
      <c r="E208" s="258"/>
      <c r="F208" s="581"/>
      <c r="G208" s="581"/>
      <c r="H208" s="582"/>
      <c r="I208" s="581"/>
      <c r="J208" s="581"/>
      <c r="K208" s="581"/>
      <c r="L208" s="581"/>
      <c r="M208" s="581"/>
      <c r="N208" s="583"/>
      <c r="O208" s="584"/>
      <c r="P208" s="640"/>
      <c r="Q208" s="585"/>
      <c r="R208" s="585"/>
      <c r="S208" s="585"/>
      <c r="T208" s="585"/>
      <c r="U208" s="585"/>
      <c r="V208" s="586"/>
      <c r="W208" s="585"/>
      <c r="X208" s="585"/>
      <c r="Y208" s="585"/>
      <c r="Z208" s="585"/>
      <c r="AA208" s="585"/>
      <c r="AB208" s="587"/>
      <c r="AC208" s="258"/>
    </row>
    <row r="209" spans="1:29" ht="11.25">
      <c r="A209" s="615"/>
      <c r="B209" s="580"/>
      <c r="C209" s="258"/>
      <c r="D209" s="258"/>
      <c r="E209" s="258"/>
      <c r="F209" s="581"/>
      <c r="G209" s="581"/>
      <c r="H209" s="582"/>
      <c r="I209" s="581"/>
      <c r="J209" s="581"/>
      <c r="K209" s="581"/>
      <c r="L209" s="581"/>
      <c r="M209" s="581"/>
      <c r="N209" s="583"/>
      <c r="O209" s="584"/>
      <c r="P209" s="640"/>
      <c r="Q209" s="585"/>
      <c r="R209" s="585"/>
      <c r="S209" s="585"/>
      <c r="T209" s="585"/>
      <c r="U209" s="585"/>
      <c r="V209" s="586"/>
      <c r="W209" s="585"/>
      <c r="X209" s="585"/>
      <c r="Y209" s="585"/>
      <c r="Z209" s="585"/>
      <c r="AA209" s="585"/>
      <c r="AB209" s="587"/>
      <c r="AC209" s="258"/>
    </row>
    <row r="210" spans="1:29" ht="11.25">
      <c r="A210" s="615"/>
      <c r="B210" s="580"/>
      <c r="C210" s="258"/>
      <c r="D210" s="258"/>
      <c r="E210" s="258"/>
      <c r="F210" s="581"/>
      <c r="G210" s="581"/>
      <c r="H210" s="582"/>
      <c r="I210" s="581"/>
      <c r="J210" s="581"/>
      <c r="K210" s="581"/>
      <c r="L210" s="581"/>
      <c r="M210" s="581"/>
      <c r="N210" s="583"/>
      <c r="O210" s="584"/>
      <c r="P210" s="640"/>
      <c r="Q210" s="585"/>
      <c r="R210" s="585"/>
      <c r="S210" s="585"/>
      <c r="T210" s="585"/>
      <c r="U210" s="585"/>
      <c r="V210" s="586"/>
      <c r="W210" s="585"/>
      <c r="X210" s="585"/>
      <c r="Y210" s="585"/>
      <c r="Z210" s="585"/>
      <c r="AA210" s="585"/>
      <c r="AB210" s="587"/>
      <c r="AC210" s="258"/>
    </row>
    <row r="211" spans="1:29" ht="11.25">
      <c r="A211" s="615"/>
      <c r="B211" s="580"/>
      <c r="C211" s="258"/>
      <c r="D211" s="258"/>
      <c r="E211" s="258"/>
      <c r="F211" s="581"/>
      <c r="G211" s="581"/>
      <c r="H211" s="582"/>
      <c r="I211" s="581"/>
      <c r="J211" s="581"/>
      <c r="K211" s="581"/>
      <c r="L211" s="581"/>
      <c r="M211" s="581"/>
      <c r="N211" s="583"/>
      <c r="O211" s="584"/>
      <c r="P211" s="640"/>
      <c r="Q211" s="585"/>
      <c r="R211" s="585"/>
      <c r="S211" s="585"/>
      <c r="T211" s="585"/>
      <c r="U211" s="585"/>
      <c r="V211" s="586"/>
      <c r="W211" s="585"/>
      <c r="X211" s="585"/>
      <c r="Y211" s="585"/>
      <c r="Z211" s="585"/>
      <c r="AA211" s="585"/>
      <c r="AB211" s="587"/>
      <c r="AC211" s="258"/>
    </row>
    <row r="212" spans="1:29" ht="11.25">
      <c r="A212" s="615"/>
      <c r="B212" s="580"/>
      <c r="C212" s="258"/>
      <c r="D212" s="258"/>
      <c r="E212" s="258"/>
      <c r="F212" s="581"/>
      <c r="G212" s="581"/>
      <c r="H212" s="582"/>
      <c r="I212" s="581"/>
      <c r="J212" s="581"/>
      <c r="K212" s="581"/>
      <c r="L212" s="581"/>
      <c r="M212" s="581"/>
      <c r="N212" s="583"/>
      <c r="O212" s="584"/>
      <c r="P212" s="640"/>
      <c r="Q212" s="585"/>
      <c r="R212" s="585"/>
      <c r="S212" s="585"/>
      <c r="T212" s="585"/>
      <c r="U212" s="585"/>
      <c r="V212" s="586"/>
      <c r="W212" s="585"/>
      <c r="X212" s="585"/>
      <c r="Y212" s="585"/>
      <c r="Z212" s="585"/>
      <c r="AA212" s="585"/>
      <c r="AB212" s="587"/>
      <c r="AC212" s="258"/>
    </row>
    <row r="213" spans="1:29" ht="11.25">
      <c r="A213" s="615"/>
      <c r="B213" s="580"/>
      <c r="C213" s="258"/>
      <c r="D213" s="258"/>
      <c r="E213" s="258"/>
      <c r="F213" s="581"/>
      <c r="G213" s="581"/>
      <c r="H213" s="582"/>
      <c r="I213" s="581"/>
      <c r="J213" s="581"/>
      <c r="K213" s="581"/>
      <c r="L213" s="581"/>
      <c r="M213" s="581"/>
      <c r="N213" s="583"/>
      <c r="O213" s="584"/>
      <c r="P213" s="640"/>
      <c r="Q213" s="585"/>
      <c r="R213" s="585"/>
      <c r="S213" s="585"/>
      <c r="T213" s="585"/>
      <c r="U213" s="585"/>
      <c r="V213" s="586"/>
      <c r="W213" s="585"/>
      <c r="X213" s="585"/>
      <c r="Y213" s="585"/>
      <c r="Z213" s="585"/>
      <c r="AA213" s="585"/>
      <c r="AB213" s="587"/>
      <c r="AC213" s="258"/>
    </row>
    <row r="214" spans="1:29" ht="11.25">
      <c r="A214" s="615"/>
      <c r="B214" s="580"/>
      <c r="C214" s="258"/>
      <c r="D214" s="258"/>
      <c r="E214" s="258"/>
      <c r="F214" s="581"/>
      <c r="G214" s="581"/>
      <c r="H214" s="582"/>
      <c r="I214" s="581"/>
      <c r="J214" s="581"/>
      <c r="K214" s="581"/>
      <c r="L214" s="581"/>
      <c r="M214" s="581"/>
      <c r="N214" s="583"/>
      <c r="O214" s="584"/>
      <c r="P214" s="640"/>
      <c r="Q214" s="585"/>
      <c r="R214" s="585"/>
      <c r="S214" s="585"/>
      <c r="T214" s="585"/>
      <c r="U214" s="585"/>
      <c r="V214" s="586"/>
      <c r="W214" s="585"/>
      <c r="X214" s="585"/>
      <c r="Y214" s="585"/>
      <c r="Z214" s="585"/>
      <c r="AA214" s="585"/>
      <c r="AB214" s="587"/>
      <c r="AC214" s="258"/>
    </row>
    <row r="215" spans="1:29" ht="11.25">
      <c r="A215" s="615"/>
      <c r="B215" s="580"/>
      <c r="C215" s="258"/>
      <c r="D215" s="258"/>
      <c r="E215" s="258"/>
      <c r="F215" s="581"/>
      <c r="G215" s="581"/>
      <c r="H215" s="582"/>
      <c r="I215" s="581"/>
      <c r="J215" s="581"/>
      <c r="K215" s="581"/>
      <c r="L215" s="581"/>
      <c r="M215" s="581"/>
      <c r="N215" s="583"/>
      <c r="O215" s="584"/>
      <c r="P215" s="640"/>
      <c r="Q215" s="585"/>
      <c r="R215" s="585"/>
      <c r="S215" s="585"/>
      <c r="T215" s="585"/>
      <c r="U215" s="585"/>
      <c r="V215" s="586"/>
      <c r="W215" s="585"/>
      <c r="X215" s="585"/>
      <c r="Y215" s="585"/>
      <c r="Z215" s="585"/>
      <c r="AA215" s="585"/>
      <c r="AB215" s="587"/>
      <c r="AC215" s="258"/>
    </row>
    <row r="216" spans="1:29" ht="11.25">
      <c r="A216" s="615"/>
      <c r="B216" s="580"/>
      <c r="C216" s="258"/>
      <c r="D216" s="258"/>
      <c r="E216" s="258"/>
      <c r="F216" s="581"/>
      <c r="G216" s="581"/>
      <c r="H216" s="582"/>
      <c r="I216" s="581"/>
      <c r="J216" s="581"/>
      <c r="K216" s="581"/>
      <c r="L216" s="581"/>
      <c r="M216" s="581"/>
      <c r="N216" s="583"/>
      <c r="O216" s="584"/>
      <c r="P216" s="640"/>
      <c r="Q216" s="585"/>
      <c r="R216" s="585"/>
      <c r="S216" s="585"/>
      <c r="T216" s="585"/>
      <c r="U216" s="585"/>
      <c r="V216" s="586"/>
      <c r="W216" s="585"/>
      <c r="X216" s="585"/>
      <c r="Y216" s="585"/>
      <c r="Z216" s="585"/>
      <c r="AA216" s="585"/>
      <c r="AB216" s="587"/>
      <c r="AC216" s="258"/>
    </row>
    <row r="217" spans="1:29" ht="11.25">
      <c r="A217" s="615"/>
      <c r="B217" s="580"/>
      <c r="C217" s="258"/>
      <c r="D217" s="258"/>
      <c r="E217" s="258"/>
      <c r="F217" s="581"/>
      <c r="G217" s="581"/>
      <c r="H217" s="582"/>
      <c r="I217" s="581"/>
      <c r="J217" s="581"/>
      <c r="K217" s="581"/>
      <c r="L217" s="581"/>
      <c r="M217" s="581"/>
      <c r="N217" s="583"/>
      <c r="O217" s="584"/>
      <c r="P217" s="640"/>
      <c r="Q217" s="585"/>
      <c r="R217" s="585"/>
      <c r="S217" s="585"/>
      <c r="T217" s="585"/>
      <c r="U217" s="585"/>
      <c r="V217" s="586"/>
      <c r="W217" s="585"/>
      <c r="X217" s="585"/>
      <c r="Y217" s="585"/>
      <c r="Z217" s="585"/>
      <c r="AA217" s="585"/>
      <c r="AB217" s="587"/>
      <c r="AC217" s="258"/>
    </row>
    <row r="218" spans="1:29" ht="11.25">
      <c r="A218" s="615"/>
      <c r="B218" s="580"/>
      <c r="C218" s="258"/>
      <c r="D218" s="258"/>
      <c r="E218" s="258"/>
      <c r="F218" s="581"/>
      <c r="G218" s="581"/>
      <c r="H218" s="582"/>
      <c r="I218" s="581"/>
      <c r="J218" s="581"/>
      <c r="K218" s="581"/>
      <c r="L218" s="581"/>
      <c r="M218" s="581"/>
      <c r="N218" s="583"/>
      <c r="O218" s="584"/>
      <c r="P218" s="640"/>
      <c r="Q218" s="585"/>
      <c r="R218" s="585"/>
      <c r="S218" s="585"/>
      <c r="T218" s="585"/>
      <c r="U218" s="585"/>
      <c r="V218" s="586"/>
      <c r="W218" s="585"/>
      <c r="X218" s="585"/>
      <c r="Y218" s="585"/>
      <c r="Z218" s="585"/>
      <c r="AA218" s="585"/>
      <c r="AB218" s="587"/>
      <c r="AC218" s="258"/>
    </row>
    <row r="219" spans="1:29" ht="11.25">
      <c r="A219" s="615"/>
      <c r="B219" s="580"/>
      <c r="C219" s="258"/>
      <c r="D219" s="258"/>
      <c r="E219" s="258"/>
      <c r="F219" s="581"/>
      <c r="G219" s="581"/>
      <c r="H219" s="582"/>
      <c r="I219" s="581"/>
      <c r="J219" s="581"/>
      <c r="K219" s="581"/>
      <c r="L219" s="581"/>
      <c r="M219" s="581"/>
      <c r="N219" s="583"/>
      <c r="O219" s="584"/>
      <c r="P219" s="640"/>
      <c r="Q219" s="585"/>
      <c r="R219" s="585"/>
      <c r="S219" s="585"/>
      <c r="T219" s="585"/>
      <c r="U219" s="585"/>
      <c r="V219" s="586"/>
      <c r="W219" s="585"/>
      <c r="X219" s="585"/>
      <c r="Y219" s="585"/>
      <c r="Z219" s="585"/>
      <c r="AA219" s="585"/>
      <c r="AB219" s="587"/>
      <c r="AC219" s="258"/>
    </row>
    <row r="220" spans="1:29" ht="11.25">
      <c r="A220" s="615"/>
      <c r="B220" s="580"/>
      <c r="C220" s="258"/>
      <c r="D220" s="258"/>
      <c r="E220" s="258"/>
      <c r="F220" s="581"/>
      <c r="G220" s="581"/>
      <c r="H220" s="582"/>
      <c r="I220" s="581"/>
      <c r="J220" s="581"/>
      <c r="K220" s="581"/>
      <c r="L220" s="581"/>
      <c r="M220" s="581"/>
      <c r="N220" s="583"/>
      <c r="O220" s="584"/>
      <c r="P220" s="640"/>
      <c r="Q220" s="585"/>
      <c r="R220" s="585"/>
      <c r="S220" s="585"/>
      <c r="T220" s="585"/>
      <c r="U220" s="585"/>
      <c r="V220" s="586"/>
      <c r="W220" s="585"/>
      <c r="X220" s="585"/>
      <c r="Y220" s="585"/>
      <c r="Z220" s="585"/>
      <c r="AA220" s="585"/>
      <c r="AB220" s="587"/>
      <c r="AC220" s="258"/>
    </row>
    <row r="221" spans="1:29" ht="11.25">
      <c r="A221" s="615"/>
      <c r="B221" s="580"/>
      <c r="C221" s="258"/>
      <c r="D221" s="258"/>
      <c r="E221" s="258"/>
      <c r="F221" s="581"/>
      <c r="G221" s="581"/>
      <c r="H221" s="582"/>
      <c r="I221" s="581"/>
      <c r="J221" s="581"/>
      <c r="K221" s="581"/>
      <c r="L221" s="581"/>
      <c r="M221" s="581"/>
      <c r="N221" s="583"/>
      <c r="O221" s="584"/>
      <c r="P221" s="640"/>
      <c r="Q221" s="585"/>
      <c r="R221" s="585"/>
      <c r="S221" s="585"/>
      <c r="T221" s="585"/>
      <c r="U221" s="585"/>
      <c r="V221" s="586"/>
      <c r="W221" s="585"/>
      <c r="X221" s="585"/>
      <c r="Y221" s="585"/>
      <c r="Z221" s="585"/>
      <c r="AA221" s="585"/>
      <c r="AB221" s="587"/>
      <c r="AC221" s="258"/>
    </row>
    <row r="222" spans="1:29" ht="11.25">
      <c r="A222" s="615"/>
      <c r="B222" s="580"/>
      <c r="C222" s="258"/>
      <c r="D222" s="258"/>
      <c r="E222" s="258"/>
      <c r="F222" s="581"/>
      <c r="G222" s="581"/>
      <c r="H222" s="582"/>
      <c r="I222" s="581"/>
      <c r="J222" s="581"/>
      <c r="K222" s="581"/>
      <c r="L222" s="581"/>
      <c r="M222" s="581"/>
      <c r="N222" s="583"/>
      <c r="O222" s="584"/>
      <c r="P222" s="640"/>
      <c r="Q222" s="585"/>
      <c r="R222" s="585"/>
      <c r="S222" s="585"/>
      <c r="T222" s="585"/>
      <c r="U222" s="585"/>
      <c r="V222" s="586"/>
      <c r="W222" s="585"/>
      <c r="X222" s="585"/>
      <c r="Y222" s="585"/>
      <c r="Z222" s="585"/>
      <c r="AA222" s="585"/>
      <c r="AB222" s="587"/>
      <c r="AC222" s="258"/>
    </row>
    <row r="223" spans="1:29" ht="11.25">
      <c r="A223" s="615"/>
      <c r="B223" s="580"/>
      <c r="C223" s="258"/>
      <c r="D223" s="258"/>
      <c r="E223" s="258"/>
      <c r="F223" s="581"/>
      <c r="G223" s="581"/>
      <c r="H223" s="582"/>
      <c r="I223" s="581"/>
      <c r="J223" s="581"/>
      <c r="K223" s="581"/>
      <c r="L223" s="581"/>
      <c r="M223" s="581"/>
      <c r="N223" s="583"/>
      <c r="O223" s="584"/>
      <c r="P223" s="640"/>
      <c r="Q223" s="585"/>
      <c r="R223" s="585"/>
      <c r="S223" s="585"/>
      <c r="T223" s="585"/>
      <c r="U223" s="585"/>
      <c r="V223" s="586"/>
      <c r="W223" s="585"/>
      <c r="X223" s="585"/>
      <c r="Y223" s="585"/>
      <c r="Z223" s="585"/>
      <c r="AA223" s="585"/>
      <c r="AB223" s="587"/>
      <c r="AC223" s="258"/>
    </row>
    <row r="224" spans="1:29" ht="11.25">
      <c r="A224" s="615"/>
      <c r="B224" s="580"/>
      <c r="C224" s="258"/>
      <c r="D224" s="258"/>
      <c r="E224" s="258"/>
      <c r="F224" s="581"/>
      <c r="G224" s="581"/>
      <c r="H224" s="582"/>
      <c r="I224" s="581"/>
      <c r="J224" s="581"/>
      <c r="K224" s="581"/>
      <c r="L224" s="581"/>
      <c r="M224" s="581"/>
      <c r="N224" s="583"/>
      <c r="O224" s="584"/>
      <c r="P224" s="640"/>
      <c r="Q224" s="585"/>
      <c r="R224" s="585"/>
      <c r="S224" s="585"/>
      <c r="T224" s="585"/>
      <c r="U224" s="585"/>
      <c r="V224" s="586"/>
      <c r="W224" s="585"/>
      <c r="X224" s="585"/>
      <c r="Y224" s="585"/>
      <c r="Z224" s="585"/>
      <c r="AA224" s="585"/>
      <c r="AB224" s="587"/>
      <c r="AC224" s="258"/>
    </row>
    <row r="225" spans="1:29" ht="11.25">
      <c r="A225" s="615"/>
      <c r="B225" s="580"/>
      <c r="C225" s="258"/>
      <c r="D225" s="258"/>
      <c r="E225" s="258"/>
      <c r="F225" s="581"/>
      <c r="G225" s="581"/>
      <c r="H225" s="582"/>
      <c r="I225" s="581"/>
      <c r="J225" s="581"/>
      <c r="K225" s="581"/>
      <c r="L225" s="581"/>
      <c r="M225" s="581"/>
      <c r="N225" s="583"/>
      <c r="O225" s="584"/>
      <c r="P225" s="640"/>
      <c r="Q225" s="585"/>
      <c r="R225" s="585"/>
      <c r="S225" s="585"/>
      <c r="T225" s="585"/>
      <c r="U225" s="585"/>
      <c r="V225" s="586"/>
      <c r="W225" s="585"/>
      <c r="X225" s="585"/>
      <c r="Y225" s="585"/>
      <c r="Z225" s="585"/>
      <c r="AA225" s="585"/>
      <c r="AB225" s="587"/>
      <c r="AC225" s="258"/>
    </row>
    <row r="226" spans="1:29" ht="11.25">
      <c r="A226" s="615"/>
      <c r="B226" s="580"/>
      <c r="C226" s="258"/>
      <c r="D226" s="258"/>
      <c r="E226" s="258"/>
      <c r="F226" s="581"/>
      <c r="G226" s="581"/>
      <c r="H226" s="582"/>
      <c r="I226" s="581"/>
      <c r="J226" s="581"/>
      <c r="K226" s="581"/>
      <c r="L226" s="581"/>
      <c r="M226" s="581"/>
      <c r="N226" s="583"/>
      <c r="O226" s="584"/>
      <c r="P226" s="640"/>
      <c r="Q226" s="585"/>
      <c r="R226" s="585"/>
      <c r="S226" s="585"/>
      <c r="T226" s="585"/>
      <c r="U226" s="585"/>
      <c r="V226" s="586"/>
      <c r="W226" s="585"/>
      <c r="X226" s="585"/>
      <c r="Y226" s="585"/>
      <c r="Z226" s="585"/>
      <c r="AA226" s="585"/>
      <c r="AB226" s="587"/>
      <c r="AC226" s="258"/>
    </row>
    <row r="227" spans="1:29" ht="11.25">
      <c r="A227" s="615"/>
      <c r="B227" s="580"/>
      <c r="C227" s="258"/>
      <c r="D227" s="258"/>
      <c r="E227" s="258"/>
      <c r="F227" s="581"/>
      <c r="G227" s="581"/>
      <c r="H227" s="582"/>
      <c r="I227" s="581"/>
      <c r="J227" s="581"/>
      <c r="K227" s="581"/>
      <c r="L227" s="581"/>
      <c r="M227" s="581"/>
      <c r="N227" s="583"/>
      <c r="O227" s="584"/>
      <c r="P227" s="640"/>
      <c r="Q227" s="585"/>
      <c r="R227" s="585"/>
      <c r="S227" s="585"/>
      <c r="T227" s="585"/>
      <c r="U227" s="585"/>
      <c r="V227" s="586"/>
      <c r="W227" s="585"/>
      <c r="X227" s="585"/>
      <c r="Y227" s="585"/>
      <c r="Z227" s="585"/>
      <c r="AA227" s="585"/>
      <c r="AB227" s="587"/>
      <c r="AC227" s="258"/>
    </row>
    <row r="228" spans="1:29" ht="11.25">
      <c r="A228" s="615"/>
      <c r="B228" s="580"/>
      <c r="C228" s="258"/>
      <c r="D228" s="258"/>
      <c r="E228" s="258"/>
      <c r="F228" s="581"/>
      <c r="G228" s="581"/>
      <c r="H228" s="582"/>
      <c r="I228" s="581"/>
      <c r="J228" s="581"/>
      <c r="K228" s="581"/>
      <c r="L228" s="581"/>
      <c r="M228" s="581"/>
      <c r="N228" s="583"/>
      <c r="O228" s="584"/>
      <c r="P228" s="640"/>
      <c r="Q228" s="585"/>
      <c r="R228" s="585"/>
      <c r="S228" s="585"/>
      <c r="T228" s="585"/>
      <c r="U228" s="585"/>
      <c r="V228" s="586"/>
      <c r="W228" s="585"/>
      <c r="X228" s="585"/>
      <c r="Y228" s="585"/>
      <c r="Z228" s="585"/>
      <c r="AA228" s="585"/>
      <c r="AB228" s="587"/>
      <c r="AC228" s="258"/>
    </row>
    <row r="229" spans="1:29" ht="11.25">
      <c r="A229" s="615"/>
      <c r="B229" s="580"/>
      <c r="C229" s="258"/>
      <c r="D229" s="258"/>
      <c r="E229" s="258"/>
      <c r="F229" s="581"/>
      <c r="G229" s="581"/>
      <c r="H229" s="582"/>
      <c r="I229" s="581"/>
      <c r="J229" s="581"/>
      <c r="K229" s="581"/>
      <c r="L229" s="581"/>
      <c r="M229" s="581"/>
      <c r="N229" s="583"/>
      <c r="O229" s="584"/>
      <c r="P229" s="640"/>
      <c r="Q229" s="585"/>
      <c r="R229" s="585"/>
      <c r="S229" s="585"/>
      <c r="T229" s="585"/>
      <c r="U229" s="585"/>
      <c r="V229" s="586"/>
      <c r="W229" s="585"/>
      <c r="X229" s="585"/>
      <c r="Y229" s="585"/>
      <c r="Z229" s="585"/>
      <c r="AA229" s="585"/>
      <c r="AB229" s="587"/>
      <c r="AC229" s="258"/>
    </row>
    <row r="230" spans="1:29" ht="11.25">
      <c r="A230" s="615"/>
      <c r="B230" s="580"/>
      <c r="C230" s="258"/>
      <c r="D230" s="258"/>
      <c r="E230" s="258"/>
      <c r="F230" s="581"/>
      <c r="G230" s="581"/>
      <c r="H230" s="582"/>
      <c r="I230" s="581"/>
      <c r="J230" s="581"/>
      <c r="K230" s="581"/>
      <c r="L230" s="581"/>
      <c r="M230" s="581"/>
      <c r="N230" s="583"/>
      <c r="O230" s="584"/>
      <c r="P230" s="640"/>
      <c r="Q230" s="585"/>
      <c r="R230" s="585"/>
      <c r="S230" s="585"/>
      <c r="T230" s="585"/>
      <c r="U230" s="585"/>
      <c r="V230" s="586"/>
      <c r="W230" s="585"/>
      <c r="X230" s="585"/>
      <c r="Y230" s="585"/>
      <c r="Z230" s="585"/>
      <c r="AA230" s="585"/>
      <c r="AB230" s="587"/>
      <c r="AC230" s="258"/>
    </row>
    <row r="231" spans="1:29" ht="11.25">
      <c r="A231" s="615"/>
      <c r="B231" s="580"/>
      <c r="C231" s="258"/>
      <c r="D231" s="258"/>
      <c r="E231" s="258"/>
      <c r="F231" s="581"/>
      <c r="G231" s="581"/>
      <c r="H231" s="582"/>
      <c r="I231" s="581"/>
      <c r="J231" s="581"/>
      <c r="K231" s="581"/>
      <c r="L231" s="581"/>
      <c r="M231" s="581"/>
      <c r="N231" s="583"/>
      <c r="O231" s="584"/>
      <c r="P231" s="640"/>
      <c r="Q231" s="585"/>
      <c r="R231" s="585"/>
      <c r="S231" s="585"/>
      <c r="T231" s="585"/>
      <c r="U231" s="585"/>
      <c r="V231" s="586"/>
      <c r="W231" s="585"/>
      <c r="X231" s="585"/>
      <c r="Y231" s="585"/>
      <c r="Z231" s="585"/>
      <c r="AA231" s="585"/>
      <c r="AB231" s="587"/>
      <c r="AC231" s="258"/>
    </row>
    <row r="232" spans="1:29" ht="11.25">
      <c r="A232" s="615"/>
      <c r="B232" s="580"/>
      <c r="C232" s="258"/>
      <c r="D232" s="258"/>
      <c r="E232" s="258"/>
      <c r="F232" s="581"/>
      <c r="G232" s="581"/>
      <c r="H232" s="582"/>
      <c r="I232" s="581"/>
      <c r="J232" s="581"/>
      <c r="K232" s="581"/>
      <c r="L232" s="581"/>
      <c r="M232" s="581"/>
      <c r="N232" s="583"/>
      <c r="O232" s="584"/>
      <c r="P232" s="640"/>
      <c r="Q232" s="585"/>
      <c r="R232" s="585"/>
      <c r="S232" s="585"/>
      <c r="T232" s="585"/>
      <c r="U232" s="585"/>
      <c r="V232" s="586"/>
      <c r="W232" s="585"/>
      <c r="X232" s="585"/>
      <c r="Y232" s="585"/>
      <c r="Z232" s="585"/>
      <c r="AA232" s="585"/>
      <c r="AB232" s="587"/>
      <c r="AC232" s="258"/>
    </row>
    <row r="233" spans="1:29" ht="11.25">
      <c r="A233" s="615"/>
      <c r="B233" s="580"/>
      <c r="C233" s="258"/>
      <c r="D233" s="258"/>
      <c r="E233" s="258"/>
      <c r="F233" s="581"/>
      <c r="G233" s="581"/>
      <c r="H233" s="582"/>
      <c r="I233" s="581"/>
      <c r="J233" s="581"/>
      <c r="K233" s="581"/>
      <c r="L233" s="581"/>
      <c r="M233" s="581"/>
      <c r="N233" s="583"/>
      <c r="O233" s="584"/>
      <c r="P233" s="640"/>
      <c r="Q233" s="585"/>
      <c r="R233" s="585"/>
      <c r="S233" s="585"/>
      <c r="T233" s="585"/>
      <c r="U233" s="585"/>
      <c r="V233" s="586"/>
      <c r="W233" s="585"/>
      <c r="X233" s="585"/>
      <c r="Y233" s="585"/>
      <c r="Z233" s="585"/>
      <c r="AA233" s="585"/>
      <c r="AB233" s="587"/>
      <c r="AC233" s="258"/>
    </row>
    <row r="234" spans="1:29" ht="11.25">
      <c r="A234" s="615"/>
      <c r="B234" s="580"/>
      <c r="C234" s="258"/>
      <c r="D234" s="258"/>
      <c r="E234" s="258"/>
      <c r="F234" s="581"/>
      <c r="G234" s="581"/>
      <c r="H234" s="582"/>
      <c r="I234" s="581"/>
      <c r="J234" s="581"/>
      <c r="K234" s="581"/>
      <c r="L234" s="581"/>
      <c r="M234" s="581"/>
      <c r="N234" s="583"/>
      <c r="O234" s="584"/>
      <c r="P234" s="640"/>
      <c r="Q234" s="585"/>
      <c r="R234" s="585"/>
      <c r="S234" s="585"/>
      <c r="T234" s="585"/>
      <c r="U234" s="585"/>
      <c r="V234" s="586"/>
      <c r="W234" s="585"/>
      <c r="X234" s="585"/>
      <c r="Y234" s="585"/>
      <c r="Z234" s="585"/>
      <c r="AA234" s="585"/>
      <c r="AB234" s="587"/>
      <c r="AC234" s="258"/>
    </row>
    <row r="235" spans="1:29" ht="11.25">
      <c r="A235" s="615"/>
      <c r="B235" s="580"/>
      <c r="C235" s="258"/>
      <c r="D235" s="258"/>
      <c r="E235" s="258"/>
      <c r="F235" s="581"/>
      <c r="G235" s="581"/>
      <c r="H235" s="582"/>
      <c r="I235" s="581"/>
      <c r="J235" s="581"/>
      <c r="K235" s="581"/>
      <c r="L235" s="581"/>
      <c r="M235" s="581"/>
      <c r="N235" s="583"/>
      <c r="O235" s="584"/>
      <c r="P235" s="640"/>
      <c r="Q235" s="585"/>
      <c r="R235" s="585"/>
      <c r="S235" s="585"/>
      <c r="T235" s="585"/>
      <c r="U235" s="585"/>
      <c r="V235" s="586"/>
      <c r="W235" s="585"/>
      <c r="X235" s="585"/>
      <c r="Y235" s="585"/>
      <c r="Z235" s="585"/>
      <c r="AA235" s="585"/>
      <c r="AB235" s="587"/>
      <c r="AC235" s="258"/>
    </row>
    <row r="236" spans="1:29" ht="11.25">
      <c r="A236" s="615"/>
      <c r="B236" s="580"/>
      <c r="C236" s="258"/>
      <c r="D236" s="258"/>
      <c r="E236" s="258"/>
      <c r="F236" s="581"/>
      <c r="G236" s="581"/>
      <c r="H236" s="582"/>
      <c r="I236" s="581"/>
      <c r="J236" s="581"/>
      <c r="K236" s="581"/>
      <c r="L236" s="581"/>
      <c r="M236" s="581"/>
      <c r="N236" s="583"/>
      <c r="O236" s="584"/>
      <c r="P236" s="640"/>
      <c r="Q236" s="585"/>
      <c r="R236" s="585"/>
      <c r="S236" s="585"/>
      <c r="T236" s="585"/>
      <c r="U236" s="585"/>
      <c r="V236" s="586"/>
      <c r="W236" s="585"/>
      <c r="X236" s="585"/>
      <c r="Y236" s="585"/>
      <c r="Z236" s="585"/>
      <c r="AA236" s="585"/>
      <c r="AB236" s="587"/>
      <c r="AC236" s="258"/>
    </row>
    <row r="237" spans="1:29" ht="11.25">
      <c r="A237" s="615"/>
      <c r="B237" s="580"/>
      <c r="C237" s="258"/>
      <c r="D237" s="258"/>
      <c r="E237" s="258"/>
      <c r="F237" s="581"/>
      <c r="G237" s="581"/>
      <c r="H237" s="582"/>
      <c r="I237" s="581"/>
      <c r="J237" s="581"/>
      <c r="K237" s="581"/>
      <c r="L237" s="581"/>
      <c r="M237" s="581"/>
      <c r="N237" s="583"/>
      <c r="O237" s="584"/>
      <c r="P237" s="640"/>
      <c r="Q237" s="585"/>
      <c r="R237" s="585"/>
      <c r="S237" s="585"/>
      <c r="T237" s="585"/>
      <c r="U237" s="585"/>
      <c r="V237" s="586"/>
      <c r="W237" s="585"/>
      <c r="X237" s="585"/>
      <c r="Y237" s="585"/>
      <c r="Z237" s="585"/>
      <c r="AA237" s="585"/>
      <c r="AB237" s="587"/>
      <c r="AC237" s="258"/>
    </row>
    <row r="238" spans="1:29" ht="11.25">
      <c r="A238" s="615"/>
      <c r="B238" s="580"/>
      <c r="C238" s="258"/>
      <c r="D238" s="258"/>
      <c r="E238" s="258"/>
      <c r="F238" s="581"/>
      <c r="G238" s="581"/>
      <c r="H238" s="582"/>
      <c r="I238" s="581"/>
      <c r="J238" s="581"/>
      <c r="K238" s="581"/>
      <c r="L238" s="581"/>
      <c r="M238" s="581"/>
      <c r="N238" s="583"/>
      <c r="O238" s="584"/>
      <c r="P238" s="640"/>
      <c r="Q238" s="585"/>
      <c r="R238" s="585"/>
      <c r="S238" s="585"/>
      <c r="T238" s="585"/>
      <c r="U238" s="585"/>
      <c r="V238" s="586"/>
      <c r="W238" s="585"/>
      <c r="X238" s="585"/>
      <c r="Y238" s="585"/>
      <c r="Z238" s="585"/>
      <c r="AA238" s="585"/>
      <c r="AB238" s="587"/>
      <c r="AC238" s="258"/>
    </row>
    <row r="239" spans="1:29" ht="11.25">
      <c r="A239" s="615"/>
      <c r="B239" s="580"/>
      <c r="C239" s="258"/>
      <c r="D239" s="258"/>
      <c r="E239" s="258"/>
      <c r="F239" s="581"/>
      <c r="G239" s="581"/>
      <c r="H239" s="582"/>
      <c r="I239" s="581"/>
      <c r="J239" s="581"/>
      <c r="K239" s="581"/>
      <c r="L239" s="581"/>
      <c r="M239" s="581"/>
      <c r="N239" s="583"/>
      <c r="O239" s="584"/>
      <c r="P239" s="640"/>
      <c r="Q239" s="585"/>
      <c r="R239" s="585"/>
      <c r="S239" s="585"/>
      <c r="T239" s="585"/>
      <c r="U239" s="585"/>
      <c r="V239" s="586"/>
      <c r="W239" s="585"/>
      <c r="X239" s="585"/>
      <c r="Y239" s="585"/>
      <c r="Z239" s="585"/>
      <c r="AA239" s="585"/>
      <c r="AB239" s="587"/>
      <c r="AC239" s="258"/>
    </row>
    <row r="240" spans="1:29" ht="11.25">
      <c r="A240" s="615"/>
      <c r="B240" s="580"/>
      <c r="C240" s="258"/>
      <c r="D240" s="258"/>
      <c r="E240" s="258"/>
      <c r="F240" s="581"/>
      <c r="G240" s="581"/>
      <c r="H240" s="582"/>
      <c r="I240" s="581"/>
      <c r="J240" s="581"/>
      <c r="K240" s="581"/>
      <c r="L240" s="581"/>
      <c r="M240" s="581"/>
      <c r="N240" s="583"/>
      <c r="O240" s="584"/>
      <c r="P240" s="640"/>
      <c r="Q240" s="585"/>
      <c r="R240" s="585"/>
      <c r="S240" s="585"/>
      <c r="T240" s="585"/>
      <c r="U240" s="585"/>
      <c r="V240" s="586"/>
      <c r="W240" s="585"/>
      <c r="X240" s="585"/>
      <c r="Y240" s="585"/>
      <c r="Z240" s="585"/>
      <c r="AA240" s="585"/>
      <c r="AB240" s="587"/>
      <c r="AC240" s="258"/>
    </row>
    <row r="241" spans="1:29" ht="11.25">
      <c r="A241" s="615"/>
      <c r="B241" s="580"/>
      <c r="C241" s="258"/>
      <c r="D241" s="258"/>
      <c r="E241" s="258"/>
      <c r="F241" s="581"/>
      <c r="G241" s="581"/>
      <c r="H241" s="582"/>
      <c r="I241" s="581"/>
      <c r="J241" s="581"/>
      <c r="K241" s="581"/>
      <c r="L241" s="581"/>
      <c r="M241" s="581"/>
      <c r="N241" s="583"/>
      <c r="O241" s="584"/>
      <c r="P241" s="640"/>
      <c r="Q241" s="585"/>
      <c r="R241" s="585"/>
      <c r="S241" s="585"/>
      <c r="T241" s="585"/>
      <c r="U241" s="585"/>
      <c r="V241" s="586"/>
      <c r="W241" s="585"/>
      <c r="X241" s="585"/>
      <c r="Y241" s="585"/>
      <c r="Z241" s="585"/>
      <c r="AA241" s="585"/>
      <c r="AB241" s="587"/>
      <c r="AC241" s="258"/>
    </row>
    <row r="242" spans="1:29" ht="11.25">
      <c r="A242" s="615"/>
      <c r="B242" s="580"/>
      <c r="C242" s="258"/>
      <c r="D242" s="258"/>
      <c r="E242" s="258"/>
      <c r="F242" s="581"/>
      <c r="G242" s="581"/>
      <c r="H242" s="582"/>
      <c r="I242" s="581"/>
      <c r="J242" s="581"/>
      <c r="K242" s="581"/>
      <c r="L242" s="581"/>
      <c r="M242" s="581"/>
      <c r="N242" s="583"/>
      <c r="O242" s="584"/>
      <c r="P242" s="640"/>
      <c r="Q242" s="585"/>
      <c r="R242" s="585"/>
      <c r="S242" s="585"/>
      <c r="T242" s="585"/>
      <c r="U242" s="585"/>
      <c r="V242" s="586"/>
      <c r="W242" s="585"/>
      <c r="X242" s="585"/>
      <c r="Y242" s="585"/>
      <c r="Z242" s="585"/>
      <c r="AA242" s="585"/>
      <c r="AB242" s="587"/>
      <c r="AC242" s="258"/>
    </row>
    <row r="243" spans="1:29" ht="11.25">
      <c r="A243" s="615"/>
      <c r="B243" s="580"/>
      <c r="C243" s="258"/>
      <c r="D243" s="258"/>
      <c r="E243" s="258"/>
      <c r="F243" s="581"/>
      <c r="G243" s="581"/>
      <c r="H243" s="582"/>
      <c r="I243" s="581"/>
      <c r="J243" s="581"/>
      <c r="K243" s="581"/>
      <c r="L243" s="581"/>
      <c r="M243" s="581"/>
      <c r="N243" s="583"/>
      <c r="O243" s="584"/>
      <c r="P243" s="640"/>
      <c r="Q243" s="585"/>
      <c r="R243" s="585"/>
      <c r="S243" s="585"/>
      <c r="T243" s="585"/>
      <c r="U243" s="585"/>
      <c r="V243" s="586"/>
      <c r="W243" s="585"/>
      <c r="X243" s="585"/>
      <c r="Y243" s="585"/>
      <c r="Z243" s="585"/>
      <c r="AA243" s="585"/>
      <c r="AB243" s="587"/>
      <c r="AC243" s="258"/>
    </row>
    <row r="244" spans="1:29" ht="11.25">
      <c r="A244" s="615"/>
      <c r="B244" s="580"/>
      <c r="C244" s="258"/>
      <c r="D244" s="258"/>
      <c r="E244" s="258"/>
      <c r="F244" s="581"/>
      <c r="G244" s="581"/>
      <c r="H244" s="582"/>
      <c r="I244" s="581"/>
      <c r="J244" s="581"/>
      <c r="K244" s="581"/>
      <c r="L244" s="581"/>
      <c r="M244" s="581"/>
      <c r="N244" s="583"/>
      <c r="O244" s="584"/>
      <c r="P244" s="640"/>
      <c r="Q244" s="585"/>
      <c r="R244" s="585"/>
      <c r="S244" s="585"/>
      <c r="T244" s="585"/>
      <c r="U244" s="585"/>
      <c r="V244" s="586"/>
      <c r="W244" s="585"/>
      <c r="X244" s="585"/>
      <c r="Y244" s="585"/>
      <c r="Z244" s="585"/>
      <c r="AA244" s="585"/>
      <c r="AB244" s="587"/>
      <c r="AC244" s="258"/>
    </row>
    <row r="245" spans="1:29" ht="11.25">
      <c r="A245" s="615"/>
      <c r="B245" s="580"/>
      <c r="C245" s="258"/>
      <c r="D245" s="258"/>
      <c r="E245" s="258"/>
      <c r="F245" s="581"/>
      <c r="G245" s="581"/>
      <c r="H245" s="582"/>
      <c r="I245" s="581"/>
      <c r="J245" s="581"/>
      <c r="K245" s="581"/>
      <c r="L245" s="581"/>
      <c r="M245" s="581"/>
      <c r="N245" s="583"/>
      <c r="O245" s="584"/>
      <c r="P245" s="640"/>
      <c r="Q245" s="585"/>
      <c r="R245" s="585"/>
      <c r="S245" s="585"/>
      <c r="T245" s="585"/>
      <c r="U245" s="585"/>
      <c r="V245" s="586"/>
      <c r="W245" s="585"/>
      <c r="X245" s="585"/>
      <c r="Y245" s="585"/>
      <c r="Z245" s="585"/>
      <c r="AA245" s="585"/>
      <c r="AB245" s="587"/>
      <c r="AC245" s="258"/>
    </row>
    <row r="246" spans="1:29" ht="11.25">
      <c r="A246" s="615"/>
      <c r="B246" s="580"/>
      <c r="C246" s="258"/>
      <c r="D246" s="258"/>
      <c r="E246" s="258"/>
      <c r="F246" s="581"/>
      <c r="G246" s="581"/>
      <c r="H246" s="582"/>
      <c r="I246" s="581"/>
      <c r="J246" s="581"/>
      <c r="K246" s="581"/>
      <c r="L246" s="581"/>
      <c r="M246" s="581"/>
      <c r="N246" s="583"/>
      <c r="O246" s="584"/>
      <c r="P246" s="640"/>
      <c r="Q246" s="585"/>
      <c r="R246" s="585"/>
      <c r="S246" s="585"/>
      <c r="T246" s="585"/>
      <c r="U246" s="585"/>
      <c r="V246" s="586"/>
      <c r="W246" s="585"/>
      <c r="X246" s="585"/>
      <c r="Y246" s="585"/>
      <c r="Z246" s="585"/>
      <c r="AA246" s="585"/>
      <c r="AB246" s="587"/>
      <c r="AC246" s="258"/>
    </row>
    <row r="247" spans="1:29" ht="11.25">
      <c r="A247" s="615"/>
      <c r="B247" s="580"/>
      <c r="C247" s="258"/>
      <c r="D247" s="258"/>
      <c r="E247" s="258"/>
      <c r="F247" s="581"/>
      <c r="G247" s="581"/>
      <c r="H247" s="582"/>
      <c r="I247" s="581"/>
      <c r="J247" s="581"/>
      <c r="K247" s="581"/>
      <c r="L247" s="581"/>
      <c r="M247" s="581"/>
      <c r="N247" s="583"/>
      <c r="O247" s="584"/>
      <c r="P247" s="640"/>
      <c r="Q247" s="585"/>
      <c r="R247" s="585"/>
      <c r="S247" s="585"/>
      <c r="T247" s="585"/>
      <c r="U247" s="585"/>
      <c r="V247" s="586"/>
      <c r="W247" s="585"/>
      <c r="X247" s="585"/>
      <c r="Y247" s="585"/>
      <c r="Z247" s="585"/>
      <c r="AA247" s="585"/>
      <c r="AB247" s="587"/>
      <c r="AC247" s="258"/>
    </row>
    <row r="248" spans="1:29" ht="11.25">
      <c r="A248" s="615"/>
      <c r="B248" s="580"/>
      <c r="C248" s="258"/>
      <c r="D248" s="258"/>
      <c r="E248" s="258"/>
      <c r="F248" s="581"/>
      <c r="G248" s="581"/>
      <c r="H248" s="582"/>
      <c r="I248" s="581"/>
      <c r="J248" s="581"/>
      <c r="K248" s="581"/>
      <c r="L248" s="581"/>
      <c r="M248" s="581"/>
      <c r="N248" s="583"/>
      <c r="O248" s="584"/>
      <c r="P248" s="640"/>
      <c r="Q248" s="585"/>
      <c r="R248" s="585"/>
      <c r="S248" s="585"/>
      <c r="T248" s="585"/>
      <c r="U248" s="585"/>
      <c r="V248" s="586"/>
      <c r="W248" s="585"/>
      <c r="X248" s="585"/>
      <c r="Y248" s="585"/>
      <c r="Z248" s="585"/>
      <c r="AA248" s="585"/>
      <c r="AB248" s="587"/>
      <c r="AC248" s="258"/>
    </row>
    <row r="249" spans="1:29" ht="11.25">
      <c r="A249" s="615"/>
      <c r="B249" s="580"/>
      <c r="C249" s="258"/>
      <c r="D249" s="258"/>
      <c r="E249" s="258"/>
      <c r="F249" s="581"/>
      <c r="G249" s="581"/>
      <c r="H249" s="582"/>
      <c r="I249" s="581"/>
      <c r="J249" s="581"/>
      <c r="K249" s="581"/>
      <c r="L249" s="581"/>
      <c r="M249" s="581"/>
      <c r="N249" s="583"/>
      <c r="O249" s="584"/>
      <c r="P249" s="640"/>
      <c r="Q249" s="585"/>
      <c r="R249" s="585"/>
      <c r="S249" s="585"/>
      <c r="T249" s="585"/>
      <c r="U249" s="585"/>
      <c r="V249" s="586"/>
      <c r="W249" s="585"/>
      <c r="X249" s="585"/>
      <c r="Y249" s="585"/>
      <c r="Z249" s="585"/>
      <c r="AA249" s="585"/>
      <c r="AB249" s="587"/>
      <c r="AC249" s="258"/>
    </row>
    <row r="250" spans="1:29" ht="11.25">
      <c r="A250" s="615"/>
      <c r="B250" s="580"/>
      <c r="C250" s="258"/>
      <c r="D250" s="258"/>
      <c r="E250" s="258"/>
      <c r="F250" s="581"/>
      <c r="G250" s="581"/>
      <c r="H250" s="582"/>
      <c r="I250" s="581"/>
      <c r="J250" s="581"/>
      <c r="K250" s="581"/>
      <c r="L250" s="581"/>
      <c r="M250" s="581"/>
      <c r="N250" s="583"/>
      <c r="O250" s="584"/>
      <c r="P250" s="640"/>
      <c r="Q250" s="585"/>
      <c r="R250" s="585"/>
      <c r="S250" s="585"/>
      <c r="T250" s="585"/>
      <c r="U250" s="585"/>
      <c r="V250" s="586"/>
      <c r="W250" s="585"/>
      <c r="X250" s="585"/>
      <c r="Y250" s="585"/>
      <c r="Z250" s="585"/>
      <c r="AA250" s="585"/>
      <c r="AB250" s="587"/>
      <c r="AC250" s="258"/>
    </row>
    <row r="251" spans="1:29" ht="11.25">
      <c r="A251" s="615"/>
      <c r="B251" s="580"/>
      <c r="C251" s="258"/>
      <c r="D251" s="258"/>
      <c r="E251" s="258"/>
      <c r="F251" s="581"/>
      <c r="G251" s="581"/>
      <c r="H251" s="582"/>
      <c r="I251" s="581"/>
      <c r="J251" s="581"/>
      <c r="K251" s="581"/>
      <c r="L251" s="581"/>
      <c r="M251" s="581"/>
      <c r="N251" s="583"/>
      <c r="O251" s="584"/>
      <c r="P251" s="640"/>
      <c r="Q251" s="585"/>
      <c r="R251" s="585"/>
      <c r="S251" s="585"/>
      <c r="T251" s="585"/>
      <c r="U251" s="585"/>
      <c r="V251" s="586"/>
      <c r="W251" s="585"/>
      <c r="X251" s="585"/>
      <c r="Y251" s="585"/>
      <c r="Z251" s="585"/>
      <c r="AA251" s="585"/>
      <c r="AB251" s="587"/>
      <c r="AC251" s="258"/>
    </row>
    <row r="252" spans="1:29" ht="11.25">
      <c r="A252" s="615"/>
      <c r="B252" s="580"/>
      <c r="C252" s="258"/>
      <c r="D252" s="258"/>
      <c r="E252" s="258"/>
      <c r="F252" s="581"/>
      <c r="G252" s="581"/>
      <c r="H252" s="582"/>
      <c r="I252" s="581"/>
      <c r="J252" s="581"/>
      <c r="K252" s="581"/>
      <c r="L252" s="581"/>
      <c r="M252" s="581"/>
      <c r="N252" s="583"/>
      <c r="O252" s="584"/>
      <c r="P252" s="640"/>
      <c r="Q252" s="585"/>
      <c r="R252" s="585"/>
      <c r="S252" s="585"/>
      <c r="T252" s="585"/>
      <c r="U252" s="585"/>
      <c r="V252" s="586"/>
      <c r="W252" s="585"/>
      <c r="X252" s="585"/>
      <c r="Y252" s="585"/>
      <c r="Z252" s="585"/>
      <c r="AA252" s="585"/>
      <c r="AB252" s="587"/>
      <c r="AC252" s="258"/>
    </row>
    <row r="253" spans="1:29" ht="11.25">
      <c r="A253" s="615"/>
      <c r="B253" s="580"/>
      <c r="C253" s="258"/>
      <c r="D253" s="258"/>
      <c r="E253" s="258"/>
      <c r="F253" s="581"/>
      <c r="G253" s="581"/>
      <c r="H253" s="582"/>
      <c r="I253" s="581"/>
      <c r="J253" s="581"/>
      <c r="K253" s="581"/>
      <c r="L253" s="581"/>
      <c r="M253" s="581"/>
      <c r="N253" s="583"/>
      <c r="O253" s="584"/>
      <c r="P253" s="640"/>
      <c r="Q253" s="585"/>
      <c r="R253" s="585"/>
      <c r="S253" s="585"/>
      <c r="T253" s="585"/>
      <c r="U253" s="585"/>
      <c r="V253" s="586"/>
      <c r="W253" s="585"/>
      <c r="X253" s="585"/>
      <c r="Y253" s="585"/>
      <c r="Z253" s="585"/>
      <c r="AA253" s="585"/>
      <c r="AB253" s="587"/>
      <c r="AC253" s="258"/>
    </row>
    <row r="254" spans="1:29" ht="11.25">
      <c r="A254" s="615"/>
      <c r="B254" s="580"/>
      <c r="C254" s="258"/>
      <c r="D254" s="258"/>
      <c r="E254" s="258"/>
      <c r="F254" s="581"/>
      <c r="G254" s="581"/>
      <c r="H254" s="582"/>
      <c r="I254" s="581"/>
      <c r="J254" s="581"/>
      <c r="K254" s="581"/>
      <c r="L254" s="581"/>
      <c r="M254" s="581"/>
      <c r="N254" s="583"/>
      <c r="O254" s="584"/>
      <c r="P254" s="640"/>
      <c r="Q254" s="585"/>
      <c r="R254" s="585"/>
      <c r="S254" s="585"/>
      <c r="T254" s="585"/>
      <c r="U254" s="585"/>
      <c r="V254" s="586"/>
      <c r="W254" s="585"/>
      <c r="X254" s="585"/>
      <c r="Y254" s="585"/>
      <c r="Z254" s="585"/>
      <c r="AA254" s="585"/>
      <c r="AB254" s="587"/>
      <c r="AC254" s="258"/>
    </row>
    <row r="255" spans="1:29" ht="11.25">
      <c r="A255" s="615"/>
      <c r="B255" s="580"/>
      <c r="C255" s="258"/>
      <c r="D255" s="258"/>
      <c r="E255" s="258"/>
      <c r="F255" s="581"/>
      <c r="G255" s="581"/>
      <c r="H255" s="582"/>
      <c r="I255" s="581"/>
      <c r="J255" s="581"/>
      <c r="K255" s="581"/>
      <c r="L255" s="581"/>
      <c r="M255" s="581"/>
      <c r="N255" s="583"/>
      <c r="O255" s="584"/>
      <c r="P255" s="640"/>
      <c r="Q255" s="585"/>
      <c r="R255" s="585"/>
      <c r="S255" s="585"/>
      <c r="T255" s="585"/>
      <c r="U255" s="585"/>
      <c r="V255" s="586"/>
      <c r="W255" s="585"/>
      <c r="X255" s="585"/>
      <c r="Y255" s="585"/>
      <c r="Z255" s="585"/>
      <c r="AA255" s="585"/>
      <c r="AB255" s="587"/>
      <c r="AC255" s="258"/>
    </row>
    <row r="256" spans="1:29" ht="11.25">
      <c r="A256" s="615"/>
      <c r="B256" s="580"/>
      <c r="C256" s="258"/>
      <c r="D256" s="258"/>
      <c r="E256" s="258"/>
      <c r="F256" s="581"/>
      <c r="G256" s="581"/>
      <c r="H256" s="582"/>
      <c r="I256" s="581"/>
      <c r="J256" s="581"/>
      <c r="K256" s="581"/>
      <c r="L256" s="581"/>
      <c r="M256" s="581"/>
      <c r="N256" s="583"/>
      <c r="O256" s="584"/>
      <c r="P256" s="640"/>
      <c r="Q256" s="585"/>
      <c r="R256" s="585"/>
      <c r="S256" s="585"/>
      <c r="T256" s="585"/>
      <c r="U256" s="585"/>
      <c r="V256" s="586"/>
      <c r="W256" s="585"/>
      <c r="X256" s="585"/>
      <c r="Y256" s="585"/>
      <c r="Z256" s="585"/>
      <c r="AA256" s="585"/>
      <c r="AB256" s="587"/>
      <c r="AC256" s="258"/>
    </row>
    <row r="257" spans="1:29" ht="11.25">
      <c r="A257" s="615"/>
      <c r="B257" s="580"/>
      <c r="C257" s="258"/>
      <c r="D257" s="258"/>
      <c r="E257" s="258"/>
      <c r="F257" s="581"/>
      <c r="G257" s="581"/>
      <c r="H257" s="582"/>
      <c r="I257" s="581"/>
      <c r="J257" s="581"/>
      <c r="K257" s="581"/>
      <c r="L257" s="581"/>
      <c r="M257" s="581"/>
      <c r="N257" s="583"/>
      <c r="O257" s="584"/>
      <c r="P257" s="640"/>
      <c r="Q257" s="585"/>
      <c r="R257" s="585"/>
      <c r="S257" s="585"/>
      <c r="T257" s="585"/>
      <c r="U257" s="585"/>
      <c r="V257" s="586"/>
      <c r="W257" s="585"/>
      <c r="X257" s="585"/>
      <c r="Y257" s="585"/>
      <c r="Z257" s="585"/>
      <c r="AA257" s="585"/>
      <c r="AB257" s="587"/>
      <c r="AC257" s="258"/>
    </row>
    <row r="258" spans="1:29" ht="11.25">
      <c r="A258" s="615"/>
      <c r="B258" s="580"/>
      <c r="C258" s="258"/>
      <c r="D258" s="258"/>
      <c r="E258" s="258"/>
      <c r="F258" s="581"/>
      <c r="G258" s="581"/>
      <c r="H258" s="582"/>
      <c r="I258" s="581"/>
      <c r="J258" s="581"/>
      <c r="K258" s="581"/>
      <c r="L258" s="581"/>
      <c r="M258" s="581"/>
      <c r="N258" s="583"/>
      <c r="O258" s="584"/>
      <c r="P258" s="640"/>
      <c r="Q258" s="585"/>
      <c r="R258" s="585"/>
      <c r="S258" s="585"/>
      <c r="T258" s="585"/>
      <c r="U258" s="585"/>
      <c r="V258" s="586"/>
      <c r="W258" s="585"/>
      <c r="X258" s="585"/>
      <c r="Y258" s="585"/>
      <c r="Z258" s="585"/>
      <c r="AA258" s="585"/>
      <c r="AB258" s="587"/>
      <c r="AC258" s="258"/>
    </row>
    <row r="259" spans="1:29" ht="11.25">
      <c r="A259" s="615"/>
      <c r="B259" s="580"/>
      <c r="C259" s="258"/>
      <c r="D259" s="258"/>
      <c r="E259" s="258"/>
      <c r="F259" s="581"/>
      <c r="G259" s="581"/>
      <c r="H259" s="582"/>
      <c r="I259" s="581"/>
      <c r="J259" s="581"/>
      <c r="K259" s="581"/>
      <c r="L259" s="581"/>
      <c r="M259" s="581"/>
      <c r="N259" s="583"/>
      <c r="O259" s="584"/>
      <c r="P259" s="640"/>
      <c r="Q259" s="585"/>
      <c r="R259" s="585"/>
      <c r="S259" s="585"/>
      <c r="T259" s="585"/>
      <c r="U259" s="585"/>
      <c r="V259" s="586"/>
      <c r="W259" s="585"/>
      <c r="X259" s="585"/>
      <c r="Y259" s="585"/>
      <c r="Z259" s="585"/>
      <c r="AA259" s="585"/>
      <c r="AB259" s="587"/>
      <c r="AC259" s="258"/>
    </row>
    <row r="260" spans="1:29" ht="11.25">
      <c r="A260" s="615"/>
      <c r="B260" s="580"/>
      <c r="C260" s="258"/>
      <c r="D260" s="258"/>
      <c r="E260" s="258"/>
      <c r="F260" s="581"/>
      <c r="G260" s="581"/>
      <c r="H260" s="582"/>
      <c r="I260" s="581"/>
      <c r="J260" s="581"/>
      <c r="K260" s="581"/>
      <c r="L260" s="581"/>
      <c r="M260" s="581"/>
      <c r="N260" s="583"/>
      <c r="O260" s="584"/>
      <c r="P260" s="640"/>
      <c r="Q260" s="585"/>
      <c r="R260" s="585"/>
      <c r="S260" s="585"/>
      <c r="T260" s="585"/>
      <c r="U260" s="585"/>
      <c r="V260" s="586"/>
      <c r="W260" s="585"/>
      <c r="X260" s="585"/>
      <c r="Y260" s="585"/>
      <c r="Z260" s="585"/>
      <c r="AA260" s="585"/>
      <c r="AB260" s="587"/>
      <c r="AC260" s="258"/>
    </row>
    <row r="261" spans="1:29" ht="11.25">
      <c r="A261" s="615"/>
      <c r="B261" s="580"/>
      <c r="C261" s="258"/>
      <c r="D261" s="258"/>
      <c r="E261" s="258"/>
      <c r="F261" s="581"/>
      <c r="G261" s="581"/>
      <c r="H261" s="582"/>
      <c r="I261" s="581"/>
      <c r="J261" s="581"/>
      <c r="K261" s="581"/>
      <c r="L261" s="581"/>
      <c r="M261" s="581"/>
      <c r="N261" s="583"/>
      <c r="O261" s="584"/>
      <c r="P261" s="640"/>
      <c r="Q261" s="585"/>
      <c r="R261" s="585"/>
      <c r="S261" s="585"/>
      <c r="T261" s="585"/>
      <c r="U261" s="585"/>
      <c r="V261" s="586"/>
      <c r="W261" s="585"/>
      <c r="X261" s="585"/>
      <c r="Y261" s="585"/>
      <c r="Z261" s="585"/>
      <c r="AA261" s="585"/>
      <c r="AB261" s="587"/>
      <c r="AC261" s="258"/>
    </row>
    <row r="262" spans="1:29" ht="11.25">
      <c r="A262" s="615"/>
      <c r="B262" s="580"/>
      <c r="C262" s="258"/>
      <c r="D262" s="258"/>
      <c r="E262" s="258"/>
      <c r="F262" s="581"/>
      <c r="G262" s="581"/>
      <c r="H262" s="582"/>
      <c r="I262" s="581"/>
      <c r="J262" s="581"/>
      <c r="K262" s="581"/>
      <c r="L262" s="581"/>
      <c r="M262" s="581"/>
      <c r="N262" s="583"/>
      <c r="O262" s="584"/>
      <c r="P262" s="640"/>
      <c r="Q262" s="585"/>
      <c r="R262" s="585"/>
      <c r="S262" s="585"/>
      <c r="T262" s="585"/>
      <c r="U262" s="585"/>
      <c r="V262" s="586"/>
      <c r="W262" s="585"/>
      <c r="X262" s="585"/>
      <c r="Y262" s="585"/>
      <c r="Z262" s="585"/>
      <c r="AA262" s="585"/>
      <c r="AB262" s="587"/>
      <c r="AC262" s="258"/>
    </row>
    <row r="263" spans="1:29" ht="11.25">
      <c r="A263" s="615"/>
      <c r="B263" s="580"/>
      <c r="C263" s="258"/>
      <c r="D263" s="258"/>
      <c r="E263" s="258"/>
      <c r="F263" s="581"/>
      <c r="G263" s="581"/>
      <c r="H263" s="582"/>
      <c r="I263" s="581"/>
      <c r="J263" s="581"/>
      <c r="K263" s="581"/>
      <c r="L263" s="581"/>
      <c r="M263" s="581"/>
      <c r="N263" s="583"/>
      <c r="O263" s="584"/>
      <c r="P263" s="640"/>
      <c r="Q263" s="585"/>
      <c r="R263" s="585"/>
      <c r="S263" s="585"/>
      <c r="T263" s="585"/>
      <c r="U263" s="585"/>
      <c r="V263" s="586"/>
      <c r="W263" s="585"/>
      <c r="X263" s="585"/>
      <c r="Y263" s="585"/>
      <c r="Z263" s="585"/>
      <c r="AA263" s="585"/>
      <c r="AB263" s="587"/>
      <c r="AC263" s="258"/>
    </row>
    <row r="264" spans="1:29" ht="11.25">
      <c r="A264" s="615"/>
      <c r="B264" s="580"/>
      <c r="C264" s="258"/>
      <c r="D264" s="258"/>
      <c r="E264" s="258"/>
      <c r="F264" s="581"/>
      <c r="G264" s="581"/>
      <c r="H264" s="582"/>
      <c r="I264" s="581"/>
      <c r="J264" s="581"/>
      <c r="K264" s="581"/>
      <c r="L264" s="581"/>
      <c r="M264" s="581"/>
      <c r="N264" s="583"/>
      <c r="O264" s="584"/>
      <c r="P264" s="640"/>
      <c r="Q264" s="585"/>
      <c r="R264" s="585"/>
      <c r="S264" s="585"/>
      <c r="T264" s="585"/>
      <c r="U264" s="585"/>
      <c r="V264" s="586"/>
      <c r="W264" s="585"/>
      <c r="X264" s="585"/>
      <c r="Y264" s="585"/>
      <c r="Z264" s="585"/>
      <c r="AA264" s="585"/>
      <c r="AB264" s="587"/>
      <c r="AC264" s="258"/>
    </row>
    <row r="265" spans="1:29" ht="11.25">
      <c r="A265" s="615"/>
      <c r="B265" s="580"/>
      <c r="C265" s="258"/>
      <c r="D265" s="258"/>
      <c r="E265" s="258"/>
      <c r="F265" s="581"/>
      <c r="G265" s="581"/>
      <c r="H265" s="582"/>
      <c r="I265" s="581"/>
      <c r="J265" s="581"/>
      <c r="K265" s="581"/>
      <c r="L265" s="581"/>
      <c r="M265" s="581"/>
      <c r="N265" s="583"/>
      <c r="O265" s="584"/>
      <c r="P265" s="640"/>
      <c r="Q265" s="585"/>
      <c r="R265" s="585"/>
      <c r="S265" s="585"/>
      <c r="T265" s="585"/>
      <c r="U265" s="585"/>
      <c r="V265" s="586"/>
      <c r="W265" s="585"/>
      <c r="X265" s="585"/>
      <c r="Y265" s="585"/>
      <c r="Z265" s="585"/>
      <c r="AA265" s="585"/>
      <c r="AB265" s="587"/>
      <c r="AC265" s="258"/>
    </row>
    <row r="266" spans="1:29" ht="11.25">
      <c r="A266" s="615"/>
      <c r="B266" s="580"/>
      <c r="C266" s="258"/>
      <c r="D266" s="258"/>
      <c r="E266" s="258"/>
      <c r="F266" s="581"/>
      <c r="G266" s="581"/>
      <c r="H266" s="582"/>
      <c r="I266" s="581"/>
      <c r="J266" s="581"/>
      <c r="K266" s="581"/>
      <c r="L266" s="581"/>
      <c r="M266" s="581"/>
      <c r="N266" s="583"/>
      <c r="O266" s="584"/>
      <c r="P266" s="640"/>
      <c r="Q266" s="585"/>
      <c r="R266" s="585"/>
      <c r="S266" s="585"/>
      <c r="T266" s="585"/>
      <c r="U266" s="585"/>
      <c r="V266" s="586"/>
      <c r="W266" s="585"/>
      <c r="X266" s="585"/>
      <c r="Y266" s="585"/>
      <c r="Z266" s="585"/>
      <c r="AA266" s="585"/>
      <c r="AB266" s="587"/>
      <c r="AC266" s="258"/>
    </row>
    <row r="267" spans="1:29" ht="11.25">
      <c r="A267" s="615"/>
      <c r="B267" s="580"/>
      <c r="C267" s="258"/>
      <c r="D267" s="258"/>
      <c r="E267" s="258"/>
      <c r="F267" s="581"/>
      <c r="G267" s="581"/>
      <c r="H267" s="582"/>
      <c r="I267" s="581"/>
      <c r="J267" s="581"/>
      <c r="K267" s="581"/>
      <c r="L267" s="581"/>
      <c r="M267" s="581"/>
      <c r="N267" s="583"/>
      <c r="O267" s="584"/>
      <c r="P267" s="640"/>
      <c r="Q267" s="585"/>
      <c r="R267" s="585"/>
      <c r="S267" s="585"/>
      <c r="T267" s="585"/>
      <c r="U267" s="585"/>
      <c r="V267" s="586"/>
      <c r="W267" s="585"/>
      <c r="X267" s="585"/>
      <c r="Y267" s="585"/>
      <c r="Z267" s="585"/>
      <c r="AA267" s="585"/>
      <c r="AB267" s="587"/>
      <c r="AC267" s="258"/>
    </row>
    <row r="268" spans="1:29" ht="11.25">
      <c r="A268" s="615"/>
      <c r="B268" s="580"/>
      <c r="C268" s="258"/>
      <c r="D268" s="258"/>
      <c r="E268" s="258"/>
      <c r="F268" s="581"/>
      <c r="G268" s="581"/>
      <c r="H268" s="582"/>
      <c r="I268" s="581"/>
      <c r="J268" s="581"/>
      <c r="K268" s="581"/>
      <c r="L268" s="581"/>
      <c r="M268" s="581"/>
      <c r="N268" s="583"/>
      <c r="O268" s="584"/>
      <c r="P268" s="640"/>
      <c r="Q268" s="585"/>
      <c r="R268" s="585"/>
      <c r="S268" s="585"/>
      <c r="T268" s="585"/>
      <c r="U268" s="585"/>
      <c r="V268" s="586"/>
      <c r="W268" s="585"/>
      <c r="X268" s="585"/>
      <c r="Y268" s="585"/>
      <c r="Z268" s="585"/>
      <c r="AA268" s="585"/>
      <c r="AB268" s="587"/>
      <c r="AC268" s="258"/>
    </row>
    <row r="269" spans="1:29" ht="11.25">
      <c r="A269" s="615"/>
      <c r="B269" s="580"/>
      <c r="C269" s="258"/>
      <c r="D269" s="258"/>
      <c r="E269" s="258"/>
      <c r="F269" s="581"/>
      <c r="G269" s="581"/>
      <c r="H269" s="582"/>
      <c r="I269" s="581"/>
      <c r="J269" s="581"/>
      <c r="K269" s="581"/>
      <c r="L269" s="581"/>
      <c r="M269" s="581"/>
      <c r="N269" s="583"/>
      <c r="O269" s="584"/>
      <c r="P269" s="640"/>
      <c r="Q269" s="585"/>
      <c r="R269" s="585"/>
      <c r="S269" s="585"/>
      <c r="T269" s="585"/>
      <c r="U269" s="585"/>
      <c r="V269" s="586"/>
      <c r="W269" s="585"/>
      <c r="X269" s="585"/>
      <c r="Y269" s="585"/>
      <c r="Z269" s="585"/>
      <c r="AA269" s="585"/>
      <c r="AB269" s="587"/>
      <c r="AC269" s="258"/>
    </row>
    <row r="270" spans="1:29" ht="11.25">
      <c r="A270" s="615"/>
      <c r="B270" s="580"/>
      <c r="C270" s="258"/>
      <c r="D270" s="258"/>
      <c r="E270" s="258"/>
      <c r="F270" s="581"/>
      <c r="G270" s="581"/>
      <c r="H270" s="582"/>
      <c r="I270" s="581"/>
      <c r="J270" s="581"/>
      <c r="K270" s="581"/>
      <c r="L270" s="581"/>
      <c r="M270" s="581"/>
      <c r="N270" s="583"/>
      <c r="O270" s="584"/>
      <c r="P270" s="640"/>
      <c r="Q270" s="585"/>
      <c r="R270" s="585"/>
      <c r="S270" s="585"/>
      <c r="T270" s="585"/>
      <c r="U270" s="585"/>
      <c r="V270" s="586"/>
      <c r="W270" s="585"/>
      <c r="X270" s="585"/>
      <c r="Y270" s="585"/>
      <c r="Z270" s="585"/>
      <c r="AA270" s="585"/>
      <c r="AB270" s="587"/>
      <c r="AC270" s="258"/>
    </row>
    <row r="271" spans="1:29" ht="11.25">
      <c r="A271" s="615"/>
      <c r="B271" s="580"/>
      <c r="C271" s="258"/>
      <c r="D271" s="258"/>
      <c r="E271" s="258"/>
      <c r="F271" s="581"/>
      <c r="G271" s="581"/>
      <c r="H271" s="582"/>
      <c r="I271" s="581"/>
      <c r="J271" s="581"/>
      <c r="K271" s="581"/>
      <c r="L271" s="581"/>
      <c r="M271" s="581"/>
      <c r="N271" s="583"/>
      <c r="O271" s="584"/>
      <c r="P271" s="640"/>
      <c r="Q271" s="585"/>
      <c r="R271" s="585"/>
      <c r="S271" s="585"/>
      <c r="T271" s="585"/>
      <c r="U271" s="585"/>
      <c r="V271" s="586"/>
      <c r="W271" s="585"/>
      <c r="X271" s="585"/>
      <c r="Y271" s="585"/>
      <c r="Z271" s="585"/>
      <c r="AA271" s="585"/>
      <c r="AB271" s="587"/>
      <c r="AC271" s="258"/>
    </row>
    <row r="272" spans="1:29" ht="11.25">
      <c r="A272" s="615"/>
      <c r="B272" s="580"/>
      <c r="C272" s="258"/>
      <c r="D272" s="258"/>
      <c r="E272" s="258"/>
      <c r="F272" s="581"/>
      <c r="G272" s="581"/>
      <c r="H272" s="582"/>
      <c r="I272" s="581"/>
      <c r="J272" s="581"/>
      <c r="K272" s="581"/>
      <c r="L272" s="581"/>
      <c r="M272" s="581"/>
      <c r="N272" s="583"/>
      <c r="O272" s="584"/>
      <c r="P272" s="640"/>
      <c r="Q272" s="585"/>
      <c r="R272" s="585"/>
      <c r="S272" s="585"/>
      <c r="T272" s="585"/>
      <c r="U272" s="585"/>
      <c r="V272" s="586"/>
      <c r="W272" s="585"/>
      <c r="X272" s="585"/>
      <c r="Y272" s="585"/>
      <c r="Z272" s="585"/>
      <c r="AA272" s="585"/>
      <c r="AB272" s="587"/>
      <c r="AC272" s="258"/>
    </row>
    <row r="273" spans="1:29" ht="11.25">
      <c r="A273" s="615"/>
      <c r="B273" s="580"/>
      <c r="C273" s="258"/>
      <c r="D273" s="258"/>
      <c r="E273" s="258"/>
      <c r="F273" s="581"/>
      <c r="G273" s="581"/>
      <c r="H273" s="582"/>
      <c r="I273" s="581"/>
      <c r="J273" s="581"/>
      <c r="K273" s="581"/>
      <c r="L273" s="581"/>
      <c r="M273" s="581"/>
      <c r="N273" s="583"/>
      <c r="O273" s="584"/>
      <c r="P273" s="640"/>
      <c r="Q273" s="585"/>
      <c r="R273" s="585"/>
      <c r="S273" s="585"/>
      <c r="T273" s="585"/>
      <c r="U273" s="585"/>
      <c r="V273" s="586"/>
      <c r="W273" s="585"/>
      <c r="X273" s="585"/>
      <c r="Y273" s="585"/>
      <c r="Z273" s="585"/>
      <c r="AA273" s="585"/>
      <c r="AB273" s="587"/>
      <c r="AC273" s="258"/>
    </row>
    <row r="274" spans="1:29" ht="11.25">
      <c r="A274" s="615"/>
      <c r="B274" s="580"/>
      <c r="C274" s="258"/>
      <c r="D274" s="258"/>
      <c r="E274" s="258"/>
      <c r="F274" s="581"/>
      <c r="G274" s="581"/>
      <c r="H274" s="582"/>
      <c r="I274" s="581"/>
      <c r="J274" s="581"/>
      <c r="K274" s="581"/>
      <c r="L274" s="581"/>
      <c r="M274" s="581"/>
      <c r="N274" s="583"/>
      <c r="O274" s="584"/>
      <c r="P274" s="640"/>
      <c r="Q274" s="585"/>
      <c r="R274" s="585"/>
      <c r="S274" s="585"/>
      <c r="T274" s="585"/>
      <c r="U274" s="585"/>
      <c r="V274" s="586"/>
      <c r="W274" s="585"/>
      <c r="X274" s="585"/>
      <c r="Y274" s="585"/>
      <c r="Z274" s="585"/>
      <c r="AA274" s="585"/>
      <c r="AB274" s="587"/>
      <c r="AC274" s="258"/>
    </row>
  </sheetData>
  <sheetProtection/>
  <mergeCells count="9">
    <mergeCell ref="D61:K61"/>
    <mergeCell ref="P61:S61"/>
    <mergeCell ref="A1:C1"/>
    <mergeCell ref="D59:L59"/>
    <mergeCell ref="P59:T59"/>
    <mergeCell ref="D60:F60"/>
    <mergeCell ref="H60:K60"/>
    <mergeCell ref="P60:S60"/>
    <mergeCell ref="A2:B2"/>
  </mergeCells>
  <printOptions horizontalCentered="1" verticalCentered="1"/>
  <pageMargins left="0.15748031496063" right="0.15748031496063" top="0.31496062992126" bottom="0.196850393700787" header="0.15748031496063" footer="0.15748031496063"/>
  <pageSetup fitToHeight="1" fitToWidth="1" horizontalDpi="600" verticalDpi="600" orientation="landscape" paperSize="9" scale="52" r:id="rId1"/>
  <headerFooter alignWithMargins="0">
    <oddHeader>&amp;L&amp;K000000Call for proposals&amp;C&amp;K000000Pafao 2021&amp;R&amp;K000000CFSI - Fondation de France</oddHeader>
  </headerFooter>
  <colBreaks count="3" manualBreakCount="3">
    <brk id="8" min="1" max="54" man="1"/>
    <brk id="15" min="1" max="54" man="1"/>
    <brk id="21" min="1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zoomScale="80" zoomScaleNormal="80" zoomScaleSheetLayoutView="100" zoomScalePageLayoutView="0" workbookViewId="0" topLeftCell="A1">
      <pane xSplit="2" ySplit="7" topLeftCell="J2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1" sqref="P1:V16384"/>
    </sheetView>
  </sheetViews>
  <sheetFormatPr defaultColWidth="11.00390625" defaultRowHeight="11.25"/>
  <cols>
    <col min="1" max="1" width="5.125" style="9" bestFit="1" customWidth="1"/>
    <col min="2" max="2" width="32.125" style="202" customWidth="1"/>
    <col min="3" max="3" width="38.875" style="13" bestFit="1" customWidth="1"/>
    <col min="4" max="4" width="15.50390625" style="10" customWidth="1"/>
    <col min="5" max="5" width="8.625" style="11" customWidth="1"/>
    <col min="6" max="6" width="10.625" style="12" bestFit="1" customWidth="1"/>
    <col min="7" max="7" width="9.50390625" style="12" bestFit="1" customWidth="1"/>
    <col min="8" max="8" width="2.125" style="9" customWidth="1"/>
    <col min="9" max="12" width="8.625" style="12" bestFit="1" customWidth="1"/>
    <col min="13" max="13" width="10.375" style="12" bestFit="1" customWidth="1"/>
    <col min="14" max="14" width="10.00390625" style="148" bestFit="1" customWidth="1"/>
    <col min="15" max="15" width="11.00390625" style="9" customWidth="1"/>
    <col min="16" max="22" width="11.00390625" style="9" hidden="1" customWidth="1"/>
    <col min="23" max="16384" width="11.00390625" style="9" customWidth="1"/>
  </cols>
  <sheetData>
    <row r="1" spans="1:14" ht="47.25" customHeight="1" thickBot="1">
      <c r="A1" s="795" t="s">
        <v>164</v>
      </c>
      <c r="B1" s="795"/>
      <c r="C1" s="795"/>
      <c r="I1" s="774" t="s">
        <v>180</v>
      </c>
      <c r="J1" s="775"/>
      <c r="K1" s="775"/>
      <c r="L1" s="776"/>
      <c r="M1" s="786"/>
      <c r="N1" s="787"/>
    </row>
    <row r="2" spans="1:4" ht="11.25">
      <c r="A2" s="237" t="s">
        <v>14</v>
      </c>
      <c r="B2" s="233"/>
      <c r="C2" s="187"/>
      <c r="D2" s="192" t="s">
        <v>15</v>
      </c>
    </row>
    <row r="3" spans="1:4" ht="11.25">
      <c r="A3" s="238" t="s">
        <v>13</v>
      </c>
      <c r="B3" s="234"/>
      <c r="C3" s="188"/>
      <c r="D3" s="192" t="s">
        <v>15</v>
      </c>
    </row>
    <row r="4" spans="1:11" ht="11.25">
      <c r="A4" s="239" t="s">
        <v>12</v>
      </c>
      <c r="B4" s="235"/>
      <c r="C4" s="189"/>
      <c r="D4" s="192" t="s">
        <v>15</v>
      </c>
      <c r="K4" s="39" t="s">
        <v>9</v>
      </c>
    </row>
    <row r="5" spans="1:4" ht="11.25">
      <c r="A5" s="240" t="s">
        <v>11</v>
      </c>
      <c r="B5" s="236"/>
      <c r="C5" s="190"/>
      <c r="D5" s="192" t="s">
        <v>15</v>
      </c>
    </row>
    <row r="6" spans="1:22" ht="12" thickBot="1">
      <c r="A6" s="241" t="s">
        <v>109</v>
      </c>
      <c r="B6" s="193"/>
      <c r="C6" s="191" t="s">
        <v>10</v>
      </c>
      <c r="D6" s="206" t="s">
        <v>16</v>
      </c>
      <c r="P6" s="797"/>
      <c r="Q6" s="798" t="s">
        <v>184</v>
      </c>
      <c r="R6" s="701"/>
      <c r="S6" s="701"/>
      <c r="T6" s="701"/>
      <c r="U6" s="702"/>
      <c r="V6" s="703"/>
    </row>
    <row r="7" spans="1:22" s="16" customFormat="1" ht="46.5" thickBot="1">
      <c r="A7" s="146"/>
      <c r="B7" s="194" t="s">
        <v>108</v>
      </c>
      <c r="C7" s="147" t="s">
        <v>17</v>
      </c>
      <c r="D7" s="14" t="s">
        <v>18</v>
      </c>
      <c r="E7" s="15" t="s">
        <v>19</v>
      </c>
      <c r="F7" s="60" t="s">
        <v>20</v>
      </c>
      <c r="G7" s="46" t="s">
        <v>21</v>
      </c>
      <c r="I7" s="60" t="s">
        <v>147</v>
      </c>
      <c r="J7" s="60" t="s">
        <v>148</v>
      </c>
      <c r="K7" s="166" t="s">
        <v>168</v>
      </c>
      <c r="L7" s="166" t="s">
        <v>172</v>
      </c>
      <c r="M7" s="207" t="s">
        <v>22</v>
      </c>
      <c r="N7" s="149" t="s">
        <v>23</v>
      </c>
      <c r="P7" s="60" t="s">
        <v>147</v>
      </c>
      <c r="Q7" s="60" t="s">
        <v>148</v>
      </c>
      <c r="R7" s="60" t="s">
        <v>168</v>
      </c>
      <c r="S7" s="60" t="s">
        <v>172</v>
      </c>
      <c r="T7" s="207" t="s">
        <v>179</v>
      </c>
      <c r="U7" s="704" t="s">
        <v>149</v>
      </c>
      <c r="V7" s="705" t="s">
        <v>150</v>
      </c>
    </row>
    <row r="8" spans="1:22" ht="12.75" customHeight="1">
      <c r="A8" s="100">
        <v>1</v>
      </c>
      <c r="B8" s="195"/>
      <c r="C8" s="101" t="s">
        <v>24</v>
      </c>
      <c r="D8" s="82"/>
      <c r="E8" s="83"/>
      <c r="F8" s="84"/>
      <c r="G8" s="85"/>
      <c r="I8" s="94"/>
      <c r="J8" s="84"/>
      <c r="K8" s="119"/>
      <c r="L8" s="95"/>
      <c r="M8" s="85"/>
      <c r="N8" s="150"/>
      <c r="P8" s="84"/>
      <c r="Q8" s="119"/>
      <c r="R8" s="95"/>
      <c r="S8" s="95"/>
      <c r="T8" s="85"/>
      <c r="U8" s="706"/>
      <c r="V8" s="707"/>
    </row>
    <row r="9" spans="1:22" ht="12">
      <c r="A9" s="98">
        <v>11</v>
      </c>
      <c r="B9" s="196"/>
      <c r="C9" s="99" t="s">
        <v>25</v>
      </c>
      <c r="D9" s="86"/>
      <c r="E9" s="87"/>
      <c r="F9" s="88"/>
      <c r="G9" s="89"/>
      <c r="I9" s="96"/>
      <c r="J9" s="88"/>
      <c r="K9" s="120"/>
      <c r="L9" s="97"/>
      <c r="M9" s="89"/>
      <c r="N9" s="151"/>
      <c r="P9" s="88"/>
      <c r="Q9" s="120"/>
      <c r="R9" s="97"/>
      <c r="S9" s="97"/>
      <c r="T9" s="89"/>
      <c r="U9" s="708"/>
      <c r="V9" s="709"/>
    </row>
    <row r="10" spans="1:22" ht="12">
      <c r="A10" s="17">
        <v>111</v>
      </c>
      <c r="B10" s="197" t="s">
        <v>26</v>
      </c>
      <c r="C10" s="18"/>
      <c r="D10" s="19" t="s">
        <v>27</v>
      </c>
      <c r="E10" s="20"/>
      <c r="F10" s="61"/>
      <c r="G10" s="47">
        <f>F10*E10</f>
        <v>0</v>
      </c>
      <c r="I10" s="21">
        <f>SUMIF('Expense journal 2024'!D:D,A10,'Expense journal 2024'!G:G)</f>
        <v>0</v>
      </c>
      <c r="J10" s="21">
        <f>SUMIF('Expense journal 2025'!D:D,A10,'Expense journal 2025'!G:G)</f>
        <v>0</v>
      </c>
      <c r="K10" s="21">
        <f>SUMIF('Expense journal 2026'!D:D,A10,'Expense journal 2026'!G:G)</f>
        <v>0</v>
      </c>
      <c r="L10" s="21">
        <f>SUMIF('Expense journal 2027'!D:D,A10,'Expense journal 2027'!G:G)</f>
        <v>0</v>
      </c>
      <c r="M10" s="47">
        <f>SUM(I10:L10)</f>
        <v>0</v>
      </c>
      <c r="N10" s="172">
        <f>M10-G10</f>
        <v>0</v>
      </c>
      <c r="P10" s="710">
        <f>SUMIF('Expense journal 2024'!$D:$D,$A10,'Expense journal 2024'!$G:$G)</f>
        <v>0</v>
      </c>
      <c r="Q10" s="710">
        <f>SUMIF('Expense journal 2025'!$D:$D,$A10,'Expense journal 2025'!$G:$G)</f>
        <v>0</v>
      </c>
      <c r="R10" s="726">
        <f>SUMIF('Expense journal 2026'!$D:$D,$A10,'Expense journal 2026'!$G:$G)</f>
        <v>0</v>
      </c>
      <c r="S10" s="726">
        <f>SUMIF('Expense journal 2027'!$D:$D,$A10,'Expense journal 2027'!$G:$G)</f>
        <v>0</v>
      </c>
      <c r="T10" s="711">
        <f>SUM(P10:S10)</f>
        <v>0</v>
      </c>
      <c r="U10" s="712">
        <f>G10-T10</f>
        <v>0</v>
      </c>
      <c r="V10" s="713" t="e">
        <f>T10/G10</f>
        <v>#DIV/0!</v>
      </c>
    </row>
    <row r="11" spans="1:22" ht="12">
      <c r="A11" s="17">
        <v>112</v>
      </c>
      <c r="B11" s="197" t="s">
        <v>26</v>
      </c>
      <c r="C11" s="18"/>
      <c r="D11" s="19" t="s">
        <v>27</v>
      </c>
      <c r="E11" s="20"/>
      <c r="F11" s="61"/>
      <c r="G11" s="47">
        <f>F11*E11</f>
        <v>0</v>
      </c>
      <c r="I11" s="21">
        <f>SUMIF('Expense journal 2024'!D:D,A11,'Expense journal 2024'!G:G)</f>
        <v>0</v>
      </c>
      <c r="J11" s="21">
        <f>SUMIF('Expense journal 2025'!D:D,A11,'Expense journal 2025'!G:G)</f>
        <v>0</v>
      </c>
      <c r="K11" s="21">
        <f>SUMIF('Expense journal 2026'!D:D,A11,'Expense journal 2026'!G:G)</f>
        <v>0</v>
      </c>
      <c r="L11" s="21">
        <f>SUMIF('Expense journal 2027'!D:D,A11,'Expense journal 2027'!G:G)</f>
        <v>0</v>
      </c>
      <c r="M11" s="47">
        <f>SUM(I11:L11)</f>
        <v>0</v>
      </c>
      <c r="N11" s="172">
        <f>M11-G11</f>
        <v>0</v>
      </c>
      <c r="P11" s="710">
        <f>SUMIF('Expense journal 2024'!$D:$D,$A11,'Expense journal 2024'!$G:$G)</f>
        <v>0</v>
      </c>
      <c r="Q11" s="710">
        <f>SUMIF('Expense journal 2025'!$D:$D,$A11,'Expense journal 2025'!$G:$G)</f>
        <v>0</v>
      </c>
      <c r="R11" s="726">
        <f>SUMIF('Expense journal 2026'!$D:$D,$A11,'Expense journal 2026'!$G:$G)</f>
        <v>0</v>
      </c>
      <c r="S11" s="726">
        <f>SUMIF('Expense journal 2027'!$D:$D,$A11,'Expense journal 2027'!$G:$G)</f>
        <v>0</v>
      </c>
      <c r="T11" s="711">
        <f aca="true" t="shared" si="0" ref="T11:T46">SUM(P11:S11)</f>
        <v>0</v>
      </c>
      <c r="U11" s="712">
        <f>G11-T11</f>
        <v>0</v>
      </c>
      <c r="V11" s="713" t="e">
        <f>T11/G11</f>
        <v>#DIV/0!</v>
      </c>
    </row>
    <row r="12" spans="1:22" s="79" customFormat="1" ht="12">
      <c r="A12" s="102">
        <v>12</v>
      </c>
      <c r="B12" s="196"/>
      <c r="C12" s="103" t="s">
        <v>28</v>
      </c>
      <c r="D12" s="90"/>
      <c r="E12" s="91"/>
      <c r="F12" s="92"/>
      <c r="G12" s="93"/>
      <c r="I12" s="93"/>
      <c r="J12" s="93"/>
      <c r="K12" s="93"/>
      <c r="L12" s="93"/>
      <c r="M12" s="93"/>
      <c r="N12" s="173"/>
      <c r="P12" s="88"/>
      <c r="Q12" s="120"/>
      <c r="R12" s="97"/>
      <c r="S12" s="97"/>
      <c r="T12" s="97">
        <f t="shared" si="0"/>
        <v>0</v>
      </c>
      <c r="U12" s="708"/>
      <c r="V12" s="709"/>
    </row>
    <row r="13" spans="1:22" ht="12">
      <c r="A13" s="17">
        <v>121</v>
      </c>
      <c r="B13" s="197" t="s">
        <v>29</v>
      </c>
      <c r="C13" s="18"/>
      <c r="D13" s="19" t="s">
        <v>30</v>
      </c>
      <c r="E13" s="20"/>
      <c r="F13" s="61"/>
      <c r="G13" s="47">
        <f>F13*E13</f>
        <v>0</v>
      </c>
      <c r="I13" s="21">
        <f>SUMIF('Expense journal 2024'!D:D,A13,'Expense journal 2024'!G:G)</f>
        <v>0</v>
      </c>
      <c r="J13" s="21">
        <f>SUMIF('Expense journal 2025'!D:D,A13,'Expense journal 2025'!G:G)</f>
        <v>0</v>
      </c>
      <c r="K13" s="21">
        <f>SUMIF('Expense journal 2026'!D:D,A13,'Expense journal 2026'!G:G)</f>
        <v>0</v>
      </c>
      <c r="L13" s="21">
        <f>SUMIF('Expense journal 2027'!D:D,A13,'Expense journal 2027'!G:G)</f>
        <v>0</v>
      </c>
      <c r="M13" s="47">
        <f>SUM(I13:L13)</f>
        <v>0</v>
      </c>
      <c r="N13" s="172">
        <f>M13-G13</f>
        <v>0</v>
      </c>
      <c r="P13" s="710">
        <f>SUMIF('Expense journal 2024'!$D:$D,$A13,'Expense journal 2024'!$G:$G)</f>
        <v>0</v>
      </c>
      <c r="Q13" s="710">
        <f>SUMIF('Expense journal 2025'!$D:$D,$A13,'Expense journal 2025'!$G:$G)</f>
        <v>0</v>
      </c>
      <c r="R13" s="726">
        <f>SUMIF('Expense journal 2026'!$D:$D,$A13,'Expense journal 2026'!$G:$G)</f>
        <v>0</v>
      </c>
      <c r="S13" s="726">
        <f>SUMIF('Expense journal 2027'!$D:$D,$A13,'Expense journal 2027'!$G:$G)</f>
        <v>0</v>
      </c>
      <c r="T13" s="711">
        <f t="shared" si="0"/>
        <v>0</v>
      </c>
      <c r="U13" s="712">
        <f>G13-T13</f>
        <v>0</v>
      </c>
      <c r="V13" s="713" t="e">
        <f>T13/G13</f>
        <v>#DIV/0!</v>
      </c>
    </row>
    <row r="14" spans="1:22" ht="12">
      <c r="A14" s="17">
        <v>122</v>
      </c>
      <c r="B14" s="197" t="s">
        <v>29</v>
      </c>
      <c r="C14" s="18"/>
      <c r="D14" s="19" t="s">
        <v>30</v>
      </c>
      <c r="E14" s="20"/>
      <c r="F14" s="61"/>
      <c r="G14" s="47">
        <f>F14*E14</f>
        <v>0</v>
      </c>
      <c r="I14" s="21">
        <f>SUMIF('Expense journal 2024'!D:D,A14,'Expense journal 2024'!G:G)</f>
        <v>0</v>
      </c>
      <c r="J14" s="21">
        <f>SUMIF('Expense journal 2025'!D:D,A14,'Expense journal 2025'!G:G)</f>
        <v>0</v>
      </c>
      <c r="K14" s="21">
        <f>SUMIF('Expense journal 2026'!D:D,A14,'Expense journal 2026'!G:G)</f>
        <v>0</v>
      </c>
      <c r="L14" s="21">
        <f>SUMIF('Expense journal 2027'!D:D,A14,'Expense journal 2027'!G:G)</f>
        <v>0</v>
      </c>
      <c r="M14" s="47">
        <f>SUM(I14:L14)</f>
        <v>0</v>
      </c>
      <c r="N14" s="172">
        <f>M14-G14</f>
        <v>0</v>
      </c>
      <c r="P14" s="710">
        <f>SUMIF('Expense journal 2024'!$D:$D,$A14,'Expense journal 2024'!$G:$G)</f>
        <v>0</v>
      </c>
      <c r="Q14" s="710">
        <f>SUMIF('Expense journal 2025'!$D:$D,$A14,'Expense journal 2025'!$G:$G)</f>
        <v>0</v>
      </c>
      <c r="R14" s="726">
        <f>SUMIF('Expense journal 2026'!$D:$D,$A14,'Expense journal 2026'!$G:$G)</f>
        <v>0</v>
      </c>
      <c r="S14" s="726">
        <f>SUMIF('Expense journal 2027'!$D:$D,$A14,'Expense journal 2027'!$G:$G)</f>
        <v>0</v>
      </c>
      <c r="T14" s="711">
        <f t="shared" si="0"/>
        <v>0</v>
      </c>
      <c r="U14" s="712">
        <f>G14-T14</f>
        <v>0</v>
      </c>
      <c r="V14" s="713" t="e">
        <f>T14/G14</f>
        <v>#DIV/0!</v>
      </c>
    </row>
    <row r="15" spans="1:22" ht="12">
      <c r="A15" s="98">
        <v>13</v>
      </c>
      <c r="B15" s="196"/>
      <c r="C15" s="99" t="s">
        <v>31</v>
      </c>
      <c r="D15" s="86"/>
      <c r="E15" s="87"/>
      <c r="F15" s="88"/>
      <c r="G15" s="89"/>
      <c r="I15" s="89"/>
      <c r="J15" s="89"/>
      <c r="K15" s="89"/>
      <c r="L15" s="89"/>
      <c r="M15" s="89"/>
      <c r="N15" s="174"/>
      <c r="P15" s="88"/>
      <c r="Q15" s="120"/>
      <c r="R15" s="97"/>
      <c r="S15" s="97"/>
      <c r="T15" s="97">
        <f t="shared" si="0"/>
        <v>0</v>
      </c>
      <c r="U15" s="708"/>
      <c r="V15" s="709"/>
    </row>
    <row r="16" spans="1:22" ht="12">
      <c r="A16" s="17">
        <v>131</v>
      </c>
      <c r="B16" s="197" t="s">
        <v>32</v>
      </c>
      <c r="C16" s="18"/>
      <c r="D16" s="19" t="s">
        <v>30</v>
      </c>
      <c r="E16" s="20"/>
      <c r="F16" s="61"/>
      <c r="G16" s="47">
        <f>F16*E16</f>
        <v>0</v>
      </c>
      <c r="I16" s="21">
        <f>SUMIF('Expense journal 2024'!D:D,A16,'Expense journal 2024'!G:G)</f>
        <v>0</v>
      </c>
      <c r="J16" s="21">
        <f>SUMIF('Expense journal 2025'!D:D,A16,'Expense journal 2025'!G:G)</f>
        <v>0</v>
      </c>
      <c r="K16" s="21">
        <f>SUMIF('Expense journal 2026'!D:D,A16,'Expense journal 2026'!G:G)</f>
        <v>0</v>
      </c>
      <c r="L16" s="21">
        <f>SUMIF('Expense journal 2027'!D:D,A16,'Expense journal 2027'!G:G)</f>
        <v>0</v>
      </c>
      <c r="M16" s="47">
        <f>SUM(I16:L16)</f>
        <v>0</v>
      </c>
      <c r="N16" s="172">
        <f>M16-G16</f>
        <v>0</v>
      </c>
      <c r="P16" s="710">
        <f>SUMIF('Expense journal 2024'!$D:$D,$A16,'Expense journal 2024'!$G:$G)</f>
        <v>0</v>
      </c>
      <c r="Q16" s="710">
        <f>SUMIF('Expense journal 2025'!$D:$D,$A16,'Expense journal 2025'!$G:$G)</f>
        <v>0</v>
      </c>
      <c r="R16" s="726">
        <f>SUMIF('Expense journal 2026'!$D:$D,$A16,'Expense journal 2026'!$G:$G)</f>
        <v>0</v>
      </c>
      <c r="S16" s="726">
        <f>SUMIF('Expense journal 2027'!$D:$D,$A16,'Expense journal 2027'!$G:$G)</f>
        <v>0</v>
      </c>
      <c r="T16" s="711">
        <f t="shared" si="0"/>
        <v>0</v>
      </c>
      <c r="U16" s="712">
        <f>G16-T16</f>
        <v>0</v>
      </c>
      <c r="V16" s="713" t="e">
        <f>T16/G16</f>
        <v>#DIV/0!</v>
      </c>
    </row>
    <row r="17" spans="1:22" ht="12.75" thickBot="1">
      <c r="A17" s="22">
        <v>132</v>
      </c>
      <c r="B17" s="198" t="s">
        <v>32</v>
      </c>
      <c r="C17" s="23"/>
      <c r="D17" s="24" t="s">
        <v>30</v>
      </c>
      <c r="E17" s="25"/>
      <c r="F17" s="62"/>
      <c r="G17" s="47">
        <f>F17*E17</f>
        <v>0</v>
      </c>
      <c r="I17" s="21">
        <f>SUMIF('Expense journal 2024'!D:D,A17,'Expense journal 2024'!G:G)</f>
        <v>0</v>
      </c>
      <c r="J17" s="21">
        <f>SUMIF('Expense journal 2025'!D:D,A17,'Expense journal 2025'!G:G)</f>
        <v>0</v>
      </c>
      <c r="K17" s="21">
        <f>SUMIF('Expense journal 2026'!D:D,A17,'Expense journal 2026'!G:G)</f>
        <v>0</v>
      </c>
      <c r="L17" s="21">
        <f>SUMIF('Expense journal 2027'!D:D,A17,'Expense journal 2027'!G:G)</f>
        <v>0</v>
      </c>
      <c r="M17" s="48">
        <f>SUM(I17:L17)</f>
        <v>0</v>
      </c>
      <c r="N17" s="175">
        <f>M17-G17</f>
        <v>0</v>
      </c>
      <c r="P17" s="710">
        <f>SUMIF('Expense journal 2024'!$D:$D,$A17,'Expense journal 2024'!$G:$G)</f>
        <v>0</v>
      </c>
      <c r="Q17" s="710">
        <f>SUMIF('Expense journal 2025'!$D:$D,$A17,'Expense journal 2025'!$G:$G)</f>
        <v>0</v>
      </c>
      <c r="R17" s="726">
        <f>SUMIF('Expense journal 2026'!$D:$D,$A17,'Expense journal 2026'!$G:$G)</f>
        <v>0</v>
      </c>
      <c r="S17" s="726">
        <f>SUMIF('Expense journal 2027'!$D:$D,$A17,'Expense journal 2027'!$G:$G)</f>
        <v>0</v>
      </c>
      <c r="T17" s="711">
        <f t="shared" si="0"/>
        <v>0</v>
      </c>
      <c r="U17" s="712">
        <f>G17-T17</f>
        <v>0</v>
      </c>
      <c r="V17" s="713" t="e">
        <f>T17/G17</f>
        <v>#DIV/0!</v>
      </c>
    </row>
    <row r="18" spans="1:22" ht="21" customHeight="1" thickBot="1">
      <c r="A18" s="790" t="s">
        <v>33</v>
      </c>
      <c r="B18" s="791"/>
      <c r="C18" s="791"/>
      <c r="D18" s="80"/>
      <c r="E18" s="80"/>
      <c r="F18" s="81"/>
      <c r="G18" s="49">
        <f>SUM(G10:G17)</f>
        <v>0</v>
      </c>
      <c r="I18" s="53">
        <f>SUM(I10:I17)</f>
        <v>0</v>
      </c>
      <c r="J18" s="123">
        <f>SUM(J10:J17)</f>
        <v>0</v>
      </c>
      <c r="K18" s="123">
        <f>SUM(K10:K17)</f>
        <v>0</v>
      </c>
      <c r="L18" s="54">
        <f>SUM(L10:L17)</f>
        <v>0</v>
      </c>
      <c r="M18" s="49">
        <f>SUM(I18:L18)</f>
        <v>0</v>
      </c>
      <c r="N18" s="183">
        <f>M18-G18</f>
        <v>0</v>
      </c>
      <c r="P18" s="128">
        <f>SUM(P10:P17)</f>
        <v>0</v>
      </c>
      <c r="Q18" s="124">
        <f>SUM(Q10:Q17)</f>
        <v>0</v>
      </c>
      <c r="R18" s="54">
        <f>SUM(R10:R17)</f>
        <v>0</v>
      </c>
      <c r="S18" s="54">
        <f>SUM(S10:S17)</f>
        <v>0</v>
      </c>
      <c r="T18" s="54">
        <f t="shared" si="0"/>
        <v>0</v>
      </c>
      <c r="U18" s="712">
        <f>G18-T18</f>
        <v>0</v>
      </c>
      <c r="V18" s="713" t="e">
        <f>T18/G18</f>
        <v>#DIV/0!</v>
      </c>
    </row>
    <row r="19" spans="1:22" ht="12.75" customHeight="1">
      <c r="A19" s="100">
        <v>2</v>
      </c>
      <c r="B19" s="195"/>
      <c r="C19" s="101" t="s">
        <v>34</v>
      </c>
      <c r="D19" s="82"/>
      <c r="E19" s="83"/>
      <c r="F19" s="84"/>
      <c r="G19" s="85"/>
      <c r="I19" s="94"/>
      <c r="J19" s="84"/>
      <c r="K19" s="119"/>
      <c r="L19" s="95"/>
      <c r="M19" s="85"/>
      <c r="N19" s="176"/>
      <c r="P19" s="84"/>
      <c r="Q19" s="119"/>
      <c r="R19" s="95"/>
      <c r="S19" s="95"/>
      <c r="T19" s="95"/>
      <c r="U19" s="716"/>
      <c r="V19" s="717"/>
    </row>
    <row r="20" spans="1:22" ht="12">
      <c r="A20" s="17">
        <v>21</v>
      </c>
      <c r="B20" s="197" t="s">
        <v>35</v>
      </c>
      <c r="C20" s="18"/>
      <c r="D20" s="26" t="s">
        <v>36</v>
      </c>
      <c r="E20" s="20"/>
      <c r="F20" s="61"/>
      <c r="G20" s="47">
        <f>F20*E20</f>
        <v>0</v>
      </c>
      <c r="I20" s="21">
        <f>SUMIF('Expense journal 2024'!D:D,A20,'Expense journal 2024'!G:G)</f>
        <v>0</v>
      </c>
      <c r="J20" s="21">
        <f>SUMIF('Expense journal 2025'!D:D,A20,'Expense journal 2025'!G:G)</f>
        <v>0</v>
      </c>
      <c r="K20" s="21">
        <f>SUMIF('Expense journal 2026'!D:D,A20,'Expense journal 2026'!G:G)</f>
        <v>0</v>
      </c>
      <c r="L20" s="21">
        <f>SUMIF('Expense journal 2027'!D:D,A20,'Expense journal 2027'!G:G)</f>
        <v>0</v>
      </c>
      <c r="M20" s="47">
        <f>SUM(I20:L20)</f>
        <v>0</v>
      </c>
      <c r="N20" s="172">
        <f>M20-G20</f>
        <v>0</v>
      </c>
      <c r="P20" s="710">
        <f>SUMIF('Expense journal 2024'!$D:$D,$A20,'Expense journal 2024'!$G:$G)</f>
        <v>0</v>
      </c>
      <c r="Q20" s="710">
        <f>SUMIF('Expense journal 2025'!$D:$D,$A20,'Expense journal 2025'!$G:$G)</f>
        <v>0</v>
      </c>
      <c r="R20" s="726">
        <f>SUMIF('Expense journal 2026'!$D:$D,$A20,'Expense journal 2026'!$G:$G)</f>
        <v>0</v>
      </c>
      <c r="S20" s="726">
        <f>SUMIF('Expense journal 2027'!$D:$D,$A20,'Expense journal 2027'!$G:$G)</f>
        <v>0</v>
      </c>
      <c r="T20" s="711">
        <f t="shared" si="0"/>
        <v>0</v>
      </c>
      <c r="U20" s="712">
        <f>G20-T20</f>
        <v>0</v>
      </c>
      <c r="V20" s="713" t="e">
        <f>T20/G20</f>
        <v>#DIV/0!</v>
      </c>
    </row>
    <row r="21" spans="1:22" ht="12.75" thickBot="1">
      <c r="A21" s="22">
        <v>22</v>
      </c>
      <c r="B21" s="198" t="s">
        <v>37</v>
      </c>
      <c r="C21" s="23"/>
      <c r="D21" s="27" t="s">
        <v>36</v>
      </c>
      <c r="E21" s="25"/>
      <c r="F21" s="62"/>
      <c r="G21" s="47">
        <f>F21*E21</f>
        <v>0</v>
      </c>
      <c r="I21" s="21">
        <f>SUMIF('Expense journal 2024'!D:D,A21,'Expense journal 2024'!G:G)</f>
        <v>0</v>
      </c>
      <c r="J21" s="21">
        <f>SUMIF('Expense journal 2025'!D:D,A21,'Expense journal 2025'!G:G)</f>
        <v>0</v>
      </c>
      <c r="K21" s="21">
        <f>SUMIF('Expense journal 2026'!D:D,A21,'Expense journal 2026'!G:G)</f>
        <v>0</v>
      </c>
      <c r="L21" s="21">
        <f>SUMIF('Expense journal 2027'!D:D,A21,'Expense journal 2027'!G:G)</f>
        <v>0</v>
      </c>
      <c r="M21" s="48">
        <f>SUM(I21:L21)</f>
        <v>0</v>
      </c>
      <c r="N21" s="175">
        <f>M21-G21</f>
        <v>0</v>
      </c>
      <c r="P21" s="710">
        <f>SUMIF('Expense journal 2024'!$D:$D,$A21,'Expense journal 2024'!$G:$G)</f>
        <v>0</v>
      </c>
      <c r="Q21" s="710">
        <f>SUMIF('Expense journal 2025'!$D:$D,$A21,'Expense journal 2025'!$G:$G)</f>
        <v>0</v>
      </c>
      <c r="R21" s="726">
        <f>SUMIF('Expense journal 2026'!$D:$D,$A21,'Expense journal 2026'!$G:$G)</f>
        <v>0</v>
      </c>
      <c r="S21" s="726">
        <f>SUMIF('Expense journal 2027'!$D:$D,$A21,'Expense journal 2027'!$G:$G)</f>
        <v>0</v>
      </c>
      <c r="T21" s="711">
        <f t="shared" si="0"/>
        <v>0</v>
      </c>
      <c r="U21" s="712">
        <f>G21-T21</f>
        <v>0</v>
      </c>
      <c r="V21" s="713" t="e">
        <f>T21/G21</f>
        <v>#DIV/0!</v>
      </c>
    </row>
    <row r="22" spans="1:22" ht="21" customHeight="1" thickBot="1">
      <c r="A22" s="790" t="s">
        <v>38</v>
      </c>
      <c r="B22" s="792"/>
      <c r="C22" s="792"/>
      <c r="D22" s="80"/>
      <c r="E22" s="80"/>
      <c r="F22" s="81"/>
      <c r="G22" s="50">
        <f>SUM(G20:G21)</f>
        <v>0</v>
      </c>
      <c r="I22" s="55">
        <f>SUM(I20:I21)</f>
        <v>0</v>
      </c>
      <c r="J22" s="128">
        <f>SUM(J20:J21)</f>
        <v>0</v>
      </c>
      <c r="K22" s="128">
        <f>SUM(K20:K21)</f>
        <v>0</v>
      </c>
      <c r="L22" s="50">
        <f>SUM(L20:L21)</f>
        <v>0</v>
      </c>
      <c r="M22" s="130">
        <f>SUM(I22:L22)</f>
        <v>0</v>
      </c>
      <c r="N22" s="183">
        <f>M22-G22</f>
        <v>0</v>
      </c>
      <c r="P22" s="55">
        <f>SUM(P20:P21)</f>
        <v>0</v>
      </c>
      <c r="Q22" s="727">
        <f>SUM(Q20:Q21)</f>
        <v>0</v>
      </c>
      <c r="R22" s="54">
        <f>SUM(R20:R21)</f>
        <v>0</v>
      </c>
      <c r="S22" s="54">
        <f>SUM(S20:S21)</f>
        <v>0</v>
      </c>
      <c r="T22" s="54">
        <f t="shared" si="0"/>
        <v>0</v>
      </c>
      <c r="U22" s="712">
        <f>G22-T22</f>
        <v>0</v>
      </c>
      <c r="V22" s="713" t="e">
        <f>T22/G22</f>
        <v>#DIV/0!</v>
      </c>
    </row>
    <row r="23" spans="1:22" ht="12">
      <c r="A23" s="100">
        <v>3</v>
      </c>
      <c r="B23" s="195"/>
      <c r="C23" s="101" t="s">
        <v>39</v>
      </c>
      <c r="D23" s="82"/>
      <c r="E23" s="83"/>
      <c r="F23" s="84"/>
      <c r="G23" s="85"/>
      <c r="I23" s="94"/>
      <c r="J23" s="84"/>
      <c r="K23" s="119"/>
      <c r="L23" s="95"/>
      <c r="M23" s="85"/>
      <c r="N23" s="176"/>
      <c r="P23" s="84"/>
      <c r="Q23" s="119"/>
      <c r="R23" s="95"/>
      <c r="S23" s="95"/>
      <c r="T23" s="95"/>
      <c r="U23" s="716"/>
      <c r="V23" s="717"/>
    </row>
    <row r="24" spans="1:22" ht="24.75">
      <c r="A24" s="17">
        <v>31</v>
      </c>
      <c r="B24" s="197" t="s">
        <v>40</v>
      </c>
      <c r="C24" s="18"/>
      <c r="D24" s="19"/>
      <c r="E24" s="20"/>
      <c r="F24" s="61"/>
      <c r="G24" s="47">
        <f>F24*E24</f>
        <v>0</v>
      </c>
      <c r="I24" s="21">
        <f>SUMIF('Expense journal 2024'!D:D,A24,'Expense journal 2024'!G:G)</f>
        <v>0</v>
      </c>
      <c r="J24" s="21">
        <f>SUMIF('Expense journal 2025'!D:D,A24,'Expense journal 2025'!G:G)</f>
        <v>0</v>
      </c>
      <c r="K24" s="21">
        <f>SUMIF('Expense journal 2026'!D:D,A24,'Expense journal 2026'!G:G)</f>
        <v>0</v>
      </c>
      <c r="L24" s="21">
        <f>SUMIF('Expense journal 2027'!D:D,A24,'Expense journal 2027'!G:G)</f>
        <v>0</v>
      </c>
      <c r="M24" s="47">
        <f>SUM(I24:L24)</f>
        <v>0</v>
      </c>
      <c r="N24" s="172">
        <f>M24-G24</f>
        <v>0</v>
      </c>
      <c r="P24" s="710">
        <f>SUMIF('Expense journal 2024'!$D:$D,$A24,'Expense journal 2024'!$G:$G)</f>
        <v>0</v>
      </c>
      <c r="Q24" s="710">
        <f>SUMIF('Expense journal 2025'!$D:$D,$A24,'Expense journal 2025'!$G:$G)</f>
        <v>0</v>
      </c>
      <c r="R24" s="726">
        <f>SUMIF('Expense journal 2026'!$D:$D,$A24,'Expense journal 2026'!$G:$G)</f>
        <v>0</v>
      </c>
      <c r="S24" s="726">
        <f>SUMIF('Expense journal 2027'!$D:$D,$A24,'Expense journal 2027'!$G:$G)</f>
        <v>0</v>
      </c>
      <c r="T24" s="711">
        <f t="shared" si="0"/>
        <v>0</v>
      </c>
      <c r="U24" s="712">
        <f>G24-T24</f>
        <v>0</v>
      </c>
      <c r="V24" s="713" t="e">
        <f>T24/G24</f>
        <v>#DIV/0!</v>
      </c>
    </row>
    <row r="25" spans="1:22" ht="24.75">
      <c r="A25" s="17">
        <v>32</v>
      </c>
      <c r="B25" s="197" t="s">
        <v>40</v>
      </c>
      <c r="C25" s="18"/>
      <c r="D25" s="19"/>
      <c r="E25" s="20"/>
      <c r="F25" s="61"/>
      <c r="G25" s="47">
        <f>F25*E25</f>
        <v>0</v>
      </c>
      <c r="I25" s="21">
        <f>SUMIF('Expense journal 2024'!D:D,A25,'Expense journal 2024'!G:G)</f>
        <v>0</v>
      </c>
      <c r="J25" s="21">
        <f>SUMIF('Expense journal 2025'!D:D,A25,'Expense journal 2025'!G:G)</f>
        <v>0</v>
      </c>
      <c r="K25" s="21">
        <f>SUMIF('Expense journal 2026'!D:D,A25,'Expense journal 2026'!G:G)</f>
        <v>0</v>
      </c>
      <c r="L25" s="21">
        <f>SUMIF('Expense journal 2027'!D:D,A25,'Expense journal 2027'!G:G)</f>
        <v>0</v>
      </c>
      <c r="M25" s="47">
        <f>SUM(I25:L25)</f>
        <v>0</v>
      </c>
      <c r="N25" s="172">
        <f>M25-G25</f>
        <v>0</v>
      </c>
      <c r="P25" s="710">
        <f>SUMIF('Expense journal 2024'!$D:$D,$A25,'Expense journal 2024'!$G:$G)</f>
        <v>0</v>
      </c>
      <c r="Q25" s="710">
        <f>SUMIF('Expense journal 2025'!$D:$D,$A25,'Expense journal 2025'!$G:$G)</f>
        <v>0</v>
      </c>
      <c r="R25" s="726">
        <f>SUMIF('Expense journal 2026'!$D:$D,$A25,'Expense journal 2026'!$G:$G)</f>
        <v>0</v>
      </c>
      <c r="S25" s="726">
        <f>SUMIF('Expense journal 2027'!$D:$D,$A25,'Expense journal 2027'!$G:$G)</f>
        <v>0</v>
      </c>
      <c r="T25" s="711">
        <f t="shared" si="0"/>
        <v>0</v>
      </c>
      <c r="U25" s="712">
        <f>G25-T25</f>
        <v>0</v>
      </c>
      <c r="V25" s="713" t="e">
        <f>T25/G25</f>
        <v>#DIV/0!</v>
      </c>
    </row>
    <row r="26" spans="1:22" ht="24.75">
      <c r="A26" s="17">
        <v>33</v>
      </c>
      <c r="B26" s="197" t="s">
        <v>40</v>
      </c>
      <c r="C26" s="18"/>
      <c r="D26" s="19"/>
      <c r="E26" s="20"/>
      <c r="F26" s="61"/>
      <c r="G26" s="47">
        <f>F26*E26</f>
        <v>0</v>
      </c>
      <c r="I26" s="21">
        <f>SUMIF('Expense journal 2024'!D:D,A26,'Expense journal 2024'!G:G)</f>
        <v>0</v>
      </c>
      <c r="J26" s="21">
        <f>SUMIF('Expense journal 2025'!D:D,A26,'Expense journal 2025'!G:G)</f>
        <v>0</v>
      </c>
      <c r="K26" s="21">
        <f>SUMIF('Expense journal 2026'!D:D,A26,'Expense journal 2026'!G:G)</f>
        <v>0</v>
      </c>
      <c r="L26" s="21">
        <f>SUMIF('Expense journal 2027'!D:D,A26,'Expense journal 2027'!G:G)</f>
        <v>0</v>
      </c>
      <c r="M26" s="47">
        <f>SUM(I26:L26)</f>
        <v>0</v>
      </c>
      <c r="N26" s="172">
        <f>M26-G26</f>
        <v>0</v>
      </c>
      <c r="P26" s="710">
        <f>SUMIF('Expense journal 2024'!$D:$D,$A26,'Expense journal 2024'!$G:$G)</f>
        <v>0</v>
      </c>
      <c r="Q26" s="710">
        <f>SUMIF('Expense journal 2025'!$D:$D,$A26,'Expense journal 2025'!$G:$G)</f>
        <v>0</v>
      </c>
      <c r="R26" s="726">
        <f>SUMIF('Expense journal 2026'!$D:$D,$A26,'Expense journal 2026'!$G:$G)</f>
        <v>0</v>
      </c>
      <c r="S26" s="726">
        <f>SUMIF('Expense journal 2027'!$D:$D,$A26,'Expense journal 2027'!$G:$G)</f>
        <v>0</v>
      </c>
      <c r="T26" s="711">
        <f t="shared" si="0"/>
        <v>0</v>
      </c>
      <c r="U26" s="712">
        <f>G26-T26</f>
        <v>0</v>
      </c>
      <c r="V26" s="713" t="e">
        <f>T26/G26</f>
        <v>#DIV/0!</v>
      </c>
    </row>
    <row r="27" spans="1:22" ht="25.5" thickBot="1">
      <c r="A27" s="17">
        <v>34</v>
      </c>
      <c r="B27" s="198" t="s">
        <v>40</v>
      </c>
      <c r="C27" s="23"/>
      <c r="D27" s="24"/>
      <c r="E27" s="25"/>
      <c r="F27" s="62"/>
      <c r="G27" s="47">
        <f>F27*E27</f>
        <v>0</v>
      </c>
      <c r="I27" s="21">
        <f>SUMIF('Expense journal 2024'!D:D,A27,'Expense journal 2024'!G:G)</f>
        <v>0</v>
      </c>
      <c r="J27" s="21">
        <f>SUMIF('Expense journal 2025'!D:D,A27,'Expense journal 2025'!G:G)</f>
        <v>0</v>
      </c>
      <c r="K27" s="21">
        <f>SUMIF('Expense journal 2026'!D:D,A27,'Expense journal 2026'!G:G)</f>
        <v>0</v>
      </c>
      <c r="L27" s="21">
        <f>SUMIF('Expense journal 2027'!D:D,A27,'Expense journal 2027'!G:G)</f>
        <v>0</v>
      </c>
      <c r="M27" s="48">
        <f>SUM(I27:L27)</f>
        <v>0</v>
      </c>
      <c r="N27" s="175">
        <f>M27-G27</f>
        <v>0</v>
      </c>
      <c r="P27" s="710">
        <f>SUMIF('Expense journal 2024'!$D:$D,$A27,'Expense journal 2024'!$G:$G)</f>
        <v>0</v>
      </c>
      <c r="Q27" s="710">
        <f>SUMIF('Expense journal 2025'!$D:$D,$A27,'Expense journal 2025'!$G:$G)</f>
        <v>0</v>
      </c>
      <c r="R27" s="726">
        <f>SUMIF('Expense journal 2026'!$D:$D,$A27,'Expense journal 2026'!$G:$G)</f>
        <v>0</v>
      </c>
      <c r="S27" s="726">
        <f>SUMIF('Expense journal 2027'!$D:$D,$A27,'Expense journal 2027'!$G:$G)</f>
        <v>0</v>
      </c>
      <c r="T27" s="711">
        <f t="shared" si="0"/>
        <v>0</v>
      </c>
      <c r="U27" s="712">
        <f>G27-T27</f>
        <v>0</v>
      </c>
      <c r="V27" s="713" t="e">
        <f>T27/G27</f>
        <v>#DIV/0!</v>
      </c>
    </row>
    <row r="28" spans="1:22" ht="21" customHeight="1" thickBot="1">
      <c r="A28" s="793" t="s">
        <v>41</v>
      </c>
      <c r="B28" s="784"/>
      <c r="C28" s="785"/>
      <c r="D28" s="80"/>
      <c r="E28" s="80"/>
      <c r="F28" s="81"/>
      <c r="G28" s="49">
        <f>SUM(G24:G27)</f>
        <v>0</v>
      </c>
      <c r="H28" s="51"/>
      <c r="I28" s="53">
        <f>SUM(I24:I27)</f>
        <v>0</v>
      </c>
      <c r="J28" s="123">
        <f>SUM(J24:J27)</f>
        <v>0</v>
      </c>
      <c r="K28" s="123">
        <f>SUM(K24:K27)</f>
        <v>0</v>
      </c>
      <c r="L28" s="54">
        <f>SUM(L24:L27)</f>
        <v>0</v>
      </c>
      <c r="M28" s="49">
        <f>SUM(I28:L28)</f>
        <v>0</v>
      </c>
      <c r="N28" s="183">
        <f>M28-G28</f>
        <v>0</v>
      </c>
      <c r="P28" s="55">
        <f>SUM(P24:P27)</f>
        <v>0</v>
      </c>
      <c r="Q28" s="55">
        <f>SUM(Q24:Q27)</f>
        <v>0</v>
      </c>
      <c r="R28" s="55">
        <f>SUM(R24:R27)</f>
        <v>0</v>
      </c>
      <c r="S28" s="55">
        <f>SUM(S24:S27)</f>
        <v>0</v>
      </c>
      <c r="T28" s="55">
        <f t="shared" si="0"/>
        <v>0</v>
      </c>
      <c r="U28" s="714">
        <f>G28-T28</f>
        <v>0</v>
      </c>
      <c r="V28" s="715" t="e">
        <f>T28/G28</f>
        <v>#DIV/0!</v>
      </c>
    </row>
    <row r="29" spans="1:22" ht="12">
      <c r="A29" s="100">
        <v>4</v>
      </c>
      <c r="B29" s="195"/>
      <c r="C29" s="101" t="s">
        <v>0</v>
      </c>
      <c r="D29" s="82"/>
      <c r="E29" s="83"/>
      <c r="F29" s="84"/>
      <c r="G29" s="85"/>
      <c r="I29" s="94"/>
      <c r="J29" s="84"/>
      <c r="K29" s="119"/>
      <c r="L29" s="95"/>
      <c r="M29" s="85"/>
      <c r="N29" s="176"/>
      <c r="P29" s="84"/>
      <c r="Q29" s="119"/>
      <c r="R29" s="95"/>
      <c r="S29" s="95"/>
      <c r="T29" s="95"/>
      <c r="U29" s="716"/>
      <c r="V29" s="717"/>
    </row>
    <row r="30" spans="1:22" ht="12">
      <c r="A30" s="17">
        <v>41</v>
      </c>
      <c r="B30" s="197" t="s">
        <v>42</v>
      </c>
      <c r="C30" s="18"/>
      <c r="D30" s="26" t="s">
        <v>43</v>
      </c>
      <c r="E30" s="28"/>
      <c r="F30" s="61"/>
      <c r="G30" s="47">
        <f>F30*E30</f>
        <v>0</v>
      </c>
      <c r="I30" s="21">
        <f>SUMIF('Expense journal 2024'!D:D,A30,'Expense journal 2024'!G:G)</f>
        <v>0</v>
      </c>
      <c r="J30" s="21">
        <f>SUMIF('Expense journal 2025'!D:D,A30,'Expense journal 2025'!G:G)</f>
        <v>0</v>
      </c>
      <c r="K30" s="21">
        <f>SUMIF('Expense journal 2026'!D:D,A30,'Expense journal 2026'!G:G)</f>
        <v>0</v>
      </c>
      <c r="L30" s="21">
        <f>SUMIF('Expense journal 2027'!D:D,A30,'Expense journal 2027'!G:G)</f>
        <v>0</v>
      </c>
      <c r="M30" s="47">
        <f aca="true" t="shared" si="1" ref="M30:M35">SUM(I30:L30)</f>
        <v>0</v>
      </c>
      <c r="N30" s="172">
        <f aca="true" t="shared" si="2" ref="N30:N35">M30-G30</f>
        <v>0</v>
      </c>
      <c r="P30" s="710">
        <f>SUMIF('Expense journal 2024'!$D:$D,$A30,'Expense journal 2024'!$G:$G)</f>
        <v>0</v>
      </c>
      <c r="Q30" s="710">
        <f>SUMIF('Expense journal 2025'!$D:$D,$A30,'Expense journal 2025'!$G:$G)</f>
        <v>0</v>
      </c>
      <c r="R30" s="726">
        <f>SUMIF('Expense journal 2026'!$D:$D,$A30,'Expense journal 2026'!$G:$G)</f>
        <v>0</v>
      </c>
      <c r="S30" s="726">
        <f>SUMIF('Expense journal 2027'!$D:$D,$A30,'Expense journal 2027'!$G:$G)</f>
        <v>0</v>
      </c>
      <c r="T30" s="711">
        <f t="shared" si="0"/>
        <v>0</v>
      </c>
      <c r="U30" s="712">
        <f aca="true" t="shared" si="3" ref="U30:U35">G30-T30</f>
        <v>0</v>
      </c>
      <c r="V30" s="713" t="e">
        <f aca="true" t="shared" si="4" ref="V30:V35">T30/G30</f>
        <v>#DIV/0!</v>
      </c>
    </row>
    <row r="31" spans="1:22" ht="24.75">
      <c r="A31" s="17">
        <v>42</v>
      </c>
      <c r="B31" s="197" t="s">
        <v>44</v>
      </c>
      <c r="C31" s="18"/>
      <c r="D31" s="19" t="s">
        <v>30</v>
      </c>
      <c r="E31" s="20"/>
      <c r="F31" s="61"/>
      <c r="G31" s="47">
        <f>F31*E31</f>
        <v>0</v>
      </c>
      <c r="I31" s="21">
        <f>SUMIF('Expense journal 2024'!D:D,A31,'Expense journal 2024'!G:G)</f>
        <v>0</v>
      </c>
      <c r="J31" s="21">
        <f>SUMIF('Expense journal 2025'!D:D,A31,'Expense journal 2025'!G:G)</f>
        <v>0</v>
      </c>
      <c r="K31" s="21">
        <f>SUMIF('Expense journal 2026'!D:D,A31,'Expense journal 2026'!G:G)</f>
        <v>0</v>
      </c>
      <c r="L31" s="21">
        <f>SUMIF('Expense journal 2027'!D:D,A31,'Expense journal 2027'!G:G)</f>
        <v>0</v>
      </c>
      <c r="M31" s="47">
        <f t="shared" si="1"/>
        <v>0</v>
      </c>
      <c r="N31" s="172">
        <f t="shared" si="2"/>
        <v>0</v>
      </c>
      <c r="P31" s="710">
        <f>SUMIF('Expense journal 2024'!$D:$D,$A31,'Expense journal 2024'!$G:$G)</f>
        <v>0</v>
      </c>
      <c r="Q31" s="710">
        <f>SUMIF('Expense journal 2025'!$D:$D,$A31,'Expense journal 2025'!$G:$G)</f>
        <v>0</v>
      </c>
      <c r="R31" s="726">
        <f>SUMIF('Expense journal 2026'!$D:$D,$A31,'Expense journal 2026'!$G:$G)</f>
        <v>0</v>
      </c>
      <c r="S31" s="726">
        <f>SUMIF('Expense journal 2027'!$D:$D,$A31,'Expense journal 2027'!$G:$G)</f>
        <v>0</v>
      </c>
      <c r="T31" s="711">
        <f t="shared" si="0"/>
        <v>0</v>
      </c>
      <c r="U31" s="712">
        <f t="shared" si="3"/>
        <v>0</v>
      </c>
      <c r="V31" s="713" t="e">
        <f t="shared" si="4"/>
        <v>#DIV/0!</v>
      </c>
    </row>
    <row r="32" spans="1:22" ht="13.5" customHeight="1">
      <c r="A32" s="17">
        <v>43</v>
      </c>
      <c r="B32" s="197" t="s">
        <v>45</v>
      </c>
      <c r="C32" s="18"/>
      <c r="D32" s="19"/>
      <c r="E32" s="20"/>
      <c r="F32" s="61"/>
      <c r="G32" s="47">
        <f>F32*E32</f>
        <v>0</v>
      </c>
      <c r="I32" s="21">
        <f>SUMIF('Expense journal 2024'!D:D,A32,'Expense journal 2024'!G:G)</f>
        <v>0</v>
      </c>
      <c r="J32" s="21">
        <f>SUMIF('Expense journal 2025'!D:D,A32,'Expense journal 2025'!G:G)</f>
        <v>0</v>
      </c>
      <c r="K32" s="21">
        <f>SUMIF('Expense journal 2026'!D:D,A32,'Expense journal 2026'!G:G)</f>
        <v>0</v>
      </c>
      <c r="L32" s="21">
        <f>SUMIF('Expense journal 2027'!D:D,A32,'Expense journal 2027'!G:G)</f>
        <v>0</v>
      </c>
      <c r="M32" s="47">
        <f t="shared" si="1"/>
        <v>0</v>
      </c>
      <c r="N32" s="172">
        <f t="shared" si="2"/>
        <v>0</v>
      </c>
      <c r="P32" s="710">
        <f>SUMIF('Expense journal 2024'!$D:$D,$A32,'Expense journal 2024'!$G:$G)</f>
        <v>0</v>
      </c>
      <c r="Q32" s="710">
        <f>SUMIF('Expense journal 2025'!$D:$D,$A32,'Expense journal 2025'!$G:$G)</f>
        <v>0</v>
      </c>
      <c r="R32" s="726">
        <f>SUMIF('Expense journal 2026'!$D:$D,$A32,'Expense journal 2026'!$G:$G)</f>
        <v>0</v>
      </c>
      <c r="S32" s="726">
        <f>SUMIF('Expense journal 2027'!$D:$D,$A32,'Expense journal 2027'!$G:$G)</f>
        <v>0</v>
      </c>
      <c r="T32" s="711">
        <f t="shared" si="0"/>
        <v>0</v>
      </c>
      <c r="U32" s="712">
        <f t="shared" si="3"/>
        <v>0</v>
      </c>
      <c r="V32" s="713" t="e">
        <f t="shared" si="4"/>
        <v>#DIV/0!</v>
      </c>
    </row>
    <row r="33" spans="1:22" ht="13.5" customHeight="1">
      <c r="A33" s="17">
        <v>44</v>
      </c>
      <c r="B33" s="197" t="s">
        <v>45</v>
      </c>
      <c r="C33" s="18"/>
      <c r="D33" s="19"/>
      <c r="E33" s="20"/>
      <c r="F33" s="61"/>
      <c r="G33" s="47">
        <f>F33*E33</f>
        <v>0</v>
      </c>
      <c r="I33" s="21">
        <f>SUMIF('Expense journal 2024'!D:D,A33,'Expense journal 2024'!G:G)</f>
        <v>0</v>
      </c>
      <c r="J33" s="21">
        <f>SUMIF('Expense journal 2025'!D:D,A33,'Expense journal 2025'!G:G)</f>
        <v>0</v>
      </c>
      <c r="K33" s="21">
        <f>SUMIF('Expense journal 2026'!D:D,A33,'Expense journal 2026'!G:G)</f>
        <v>0</v>
      </c>
      <c r="L33" s="21">
        <f>SUMIF('Expense journal 2027'!D:D,A33,'Expense journal 2027'!G:G)</f>
        <v>0</v>
      </c>
      <c r="M33" s="47">
        <f t="shared" si="1"/>
        <v>0</v>
      </c>
      <c r="N33" s="172">
        <f t="shared" si="2"/>
        <v>0</v>
      </c>
      <c r="P33" s="710">
        <f>SUMIF('Expense journal 2024'!$D:$D,$A33,'Expense journal 2024'!$G:$G)</f>
        <v>0</v>
      </c>
      <c r="Q33" s="710">
        <f>SUMIF('Expense journal 2025'!$D:$D,$A33,'Expense journal 2025'!$G:$G)</f>
        <v>0</v>
      </c>
      <c r="R33" s="726">
        <f>SUMIF('Expense journal 2026'!$D:$D,$A33,'Expense journal 2026'!$G:$G)</f>
        <v>0</v>
      </c>
      <c r="S33" s="726">
        <f>SUMIF('Expense journal 2027'!$D:$D,$A33,'Expense journal 2027'!$G:$G)</f>
        <v>0</v>
      </c>
      <c r="T33" s="711">
        <f t="shared" si="0"/>
        <v>0</v>
      </c>
      <c r="U33" s="712">
        <f t="shared" si="3"/>
        <v>0</v>
      </c>
      <c r="V33" s="713" t="e">
        <f t="shared" si="4"/>
        <v>#DIV/0!</v>
      </c>
    </row>
    <row r="34" spans="1:22" ht="13.5" customHeight="1" thickBot="1">
      <c r="A34" s="22">
        <v>45</v>
      </c>
      <c r="B34" s="197" t="s">
        <v>45</v>
      </c>
      <c r="C34" s="23"/>
      <c r="D34" s="24"/>
      <c r="E34" s="25"/>
      <c r="F34" s="62"/>
      <c r="G34" s="47">
        <f>F34*E34</f>
        <v>0</v>
      </c>
      <c r="I34" s="21">
        <f>SUMIF('Expense journal 2024'!D:D,A34,'Expense journal 2024'!G:G)</f>
        <v>0</v>
      </c>
      <c r="J34" s="21">
        <f>SUMIF('Expense journal 2025'!D:D,A34,'Expense journal 2025'!G:G)</f>
        <v>0</v>
      </c>
      <c r="K34" s="21">
        <f>SUMIF('Expense journal 2026'!D:D,A34,'Expense journal 2026'!G:G)</f>
        <v>0</v>
      </c>
      <c r="L34" s="21">
        <f>SUMIF('Expense journal 2027'!D:D,A34,'Expense journal 2027'!G:G)</f>
        <v>0</v>
      </c>
      <c r="M34" s="48">
        <f t="shared" si="1"/>
        <v>0</v>
      </c>
      <c r="N34" s="175">
        <f t="shared" si="2"/>
        <v>0</v>
      </c>
      <c r="P34" s="710">
        <f>SUMIF('Expense journal 2024'!$D:$D,$A34,'Expense journal 2024'!$G:$G)</f>
        <v>0</v>
      </c>
      <c r="Q34" s="710">
        <f>SUMIF('Expense journal 2025'!$D:$D,$A34,'Expense journal 2025'!$G:$G)</f>
        <v>0</v>
      </c>
      <c r="R34" s="726">
        <f>SUMIF('Expense journal 2026'!$D:$D,$A34,'Expense journal 2026'!$G:$G)</f>
        <v>0</v>
      </c>
      <c r="S34" s="726">
        <f>SUMIF('Expense journal 2027'!$D:$D,$A34,'Expense journal 2027'!$G:$G)</f>
        <v>0</v>
      </c>
      <c r="T34" s="711">
        <f t="shared" si="0"/>
        <v>0</v>
      </c>
      <c r="U34" s="712">
        <f t="shared" si="3"/>
        <v>0</v>
      </c>
      <c r="V34" s="713" t="e">
        <f t="shared" si="4"/>
        <v>#DIV/0!</v>
      </c>
    </row>
    <row r="35" spans="1:22" ht="21" customHeight="1" thickBot="1">
      <c r="A35" s="782" t="s">
        <v>46</v>
      </c>
      <c r="B35" s="784"/>
      <c r="C35" s="785"/>
      <c r="D35" s="80"/>
      <c r="E35" s="80"/>
      <c r="F35" s="81"/>
      <c r="G35" s="49">
        <f>SUM(G30:G34)</f>
        <v>0</v>
      </c>
      <c r="I35" s="53">
        <f>SUM(I30:I34)</f>
        <v>0</v>
      </c>
      <c r="J35" s="123">
        <f>SUM(J30:J34)</f>
        <v>0</v>
      </c>
      <c r="K35" s="123">
        <f>SUM(K30:K34)</f>
        <v>0</v>
      </c>
      <c r="L35" s="54">
        <f>SUM(L30:L34)</f>
        <v>0</v>
      </c>
      <c r="M35" s="49">
        <f t="shared" si="1"/>
        <v>0</v>
      </c>
      <c r="N35" s="183">
        <f t="shared" si="2"/>
        <v>0</v>
      </c>
      <c r="P35" s="53">
        <f>SUM(P30:P33)</f>
        <v>0</v>
      </c>
      <c r="Q35" s="53">
        <f>SUM(Q30:Q33)</f>
        <v>0</v>
      </c>
      <c r="R35" s="55">
        <f>SUM(R30:R33)</f>
        <v>0</v>
      </c>
      <c r="S35" s="55">
        <f>SUM(S30:S33)</f>
        <v>0</v>
      </c>
      <c r="T35" s="55">
        <f t="shared" si="0"/>
        <v>0</v>
      </c>
      <c r="U35" s="714">
        <f t="shared" si="3"/>
        <v>0</v>
      </c>
      <c r="V35" s="715" t="e">
        <f t="shared" si="4"/>
        <v>#DIV/0!</v>
      </c>
    </row>
    <row r="36" spans="1:22" s="108" customFormat="1" ht="12">
      <c r="A36" s="113">
        <v>5</v>
      </c>
      <c r="B36" s="195"/>
      <c r="C36" s="114" t="s">
        <v>7</v>
      </c>
      <c r="D36" s="104"/>
      <c r="E36" s="105"/>
      <c r="F36" s="106"/>
      <c r="G36" s="107"/>
      <c r="I36" s="109"/>
      <c r="J36" s="106"/>
      <c r="K36" s="121"/>
      <c r="L36" s="110"/>
      <c r="M36" s="107"/>
      <c r="N36" s="177"/>
      <c r="P36" s="106"/>
      <c r="Q36" s="121"/>
      <c r="R36" s="110"/>
      <c r="S36" s="110"/>
      <c r="T36" s="110"/>
      <c r="U36" s="716"/>
      <c r="V36" s="717"/>
    </row>
    <row r="37" spans="1:22" s="108" customFormat="1" ht="12">
      <c r="A37" s="115">
        <v>51</v>
      </c>
      <c r="B37" s="197" t="s">
        <v>47</v>
      </c>
      <c r="C37" s="116"/>
      <c r="D37" s="26"/>
      <c r="E37" s="28"/>
      <c r="F37" s="61"/>
      <c r="G37" s="47">
        <f>F37*E37</f>
        <v>0</v>
      </c>
      <c r="I37" s="21">
        <f>SUMIF('Expense journal 2024'!D:D,A37,'Expense journal 2024'!G:G)</f>
        <v>0</v>
      </c>
      <c r="J37" s="21">
        <f>SUMIF('Expense journal 2025'!D:D,A37,'Expense journal 2025'!G:G)</f>
        <v>0</v>
      </c>
      <c r="K37" s="21">
        <f>SUMIF('Expense journal 2026'!D:D,A37,'Expense journal 2026'!G:G)</f>
        <v>0</v>
      </c>
      <c r="L37" s="21">
        <f>SUMIF('Expense journal 2027'!D:D,A37,'Expense journal 2027'!G:G)</f>
        <v>0</v>
      </c>
      <c r="M37" s="47">
        <f>SUM(I37:L37)</f>
        <v>0</v>
      </c>
      <c r="N37" s="178">
        <f>M37-G37</f>
        <v>0</v>
      </c>
      <c r="P37" s="710">
        <f>SUMIF('Expense journal 2024'!$D:$D,$A37,'Expense journal 2024'!$G:$G)</f>
        <v>0</v>
      </c>
      <c r="Q37" s="710">
        <f>SUMIF('Expense journal 2025'!$D:$D,$A37,'Expense journal 2025'!$G:$G)</f>
        <v>0</v>
      </c>
      <c r="R37" s="726">
        <f>SUMIF('Expense journal 2026'!$D:$D,$A37,'Expense journal 2026'!$G:$G)</f>
        <v>0</v>
      </c>
      <c r="S37" s="726">
        <f>SUMIF('Expense journal 2027'!$D:$D,$A37,'Expense journal 2027'!$G:$G)</f>
        <v>0</v>
      </c>
      <c r="T37" s="711">
        <f t="shared" si="0"/>
        <v>0</v>
      </c>
      <c r="U37" s="712">
        <f>G37-T37</f>
        <v>0</v>
      </c>
      <c r="V37" s="713" t="e">
        <f>T37/G37</f>
        <v>#DIV/0!</v>
      </c>
    </row>
    <row r="38" spans="1:22" s="108" customFormat="1" ht="13.5" customHeight="1">
      <c r="A38" s="115">
        <v>52</v>
      </c>
      <c r="B38" s="197" t="s">
        <v>47</v>
      </c>
      <c r="C38" s="116"/>
      <c r="D38" s="19"/>
      <c r="E38" s="20"/>
      <c r="F38" s="61"/>
      <c r="G38" s="47">
        <f>F38*E38</f>
        <v>0</v>
      </c>
      <c r="I38" s="21">
        <f>SUMIF('Expense journal 2024'!D:D,A38,'Expense journal 2024'!G:G)</f>
        <v>0</v>
      </c>
      <c r="J38" s="21">
        <f>SUMIF('Expense journal 2025'!D:D,A38,'Expense journal 2025'!G:G)</f>
        <v>0</v>
      </c>
      <c r="K38" s="21">
        <f>SUMIF('Expense journal 2026'!D:D,A38,'Expense journal 2026'!G:G)</f>
        <v>0</v>
      </c>
      <c r="L38" s="21">
        <f>SUMIF('Expense journal 2027'!D:D,A38,'Expense journal 2027'!G:G)</f>
        <v>0</v>
      </c>
      <c r="M38" s="47">
        <f>SUM(I38:L38)</f>
        <v>0</v>
      </c>
      <c r="N38" s="178">
        <f>M38-G38</f>
        <v>0</v>
      </c>
      <c r="P38" s="710">
        <f>SUMIF('Expense journal 2024'!$D:$D,$A38,'Expense journal 2024'!$G:$G)</f>
        <v>0</v>
      </c>
      <c r="Q38" s="710">
        <f>SUMIF('Expense journal 2025'!$D:$D,$A38,'Expense journal 2025'!$G:$G)</f>
        <v>0</v>
      </c>
      <c r="R38" s="726">
        <f>SUMIF('Expense journal 2026'!$D:$D,$A38,'Expense journal 2026'!$G:$G)</f>
        <v>0</v>
      </c>
      <c r="S38" s="726">
        <f>SUMIF('Expense journal 2027'!$D:$D,$A38,'Expense journal 2027'!$G:$G)</f>
        <v>0</v>
      </c>
      <c r="T38" s="711">
        <f t="shared" si="0"/>
        <v>0</v>
      </c>
      <c r="U38" s="712">
        <f>G38-T38</f>
        <v>0</v>
      </c>
      <c r="V38" s="713" t="e">
        <f>T38/G38</f>
        <v>#DIV/0!</v>
      </c>
    </row>
    <row r="39" spans="1:22" s="108" customFormat="1" ht="13.5" customHeight="1" thickBot="1">
      <c r="A39" s="115">
        <v>53</v>
      </c>
      <c r="B39" s="197" t="s">
        <v>47</v>
      </c>
      <c r="C39" s="116"/>
      <c r="D39" s="19"/>
      <c r="E39" s="20"/>
      <c r="F39" s="61"/>
      <c r="G39" s="47">
        <f>F39*E39</f>
        <v>0</v>
      </c>
      <c r="I39" s="21">
        <f>SUMIF('Expense journal 2024'!D:D,A39,'Expense journal 2024'!G:G)</f>
        <v>0</v>
      </c>
      <c r="J39" s="21">
        <f>SUMIF('Expense journal 2025'!D:D,A39,'Expense journal 2025'!G:G)</f>
        <v>0</v>
      </c>
      <c r="K39" s="21">
        <f>SUMIF('Expense journal 2026'!D:D,A39,'Expense journal 2026'!G:G)</f>
        <v>0</v>
      </c>
      <c r="L39" s="21">
        <f>SUMIF('Expense journal 2027'!D:D,A39,'Expense journal 2027'!G:G)</f>
        <v>0</v>
      </c>
      <c r="M39" s="47">
        <f>SUM(I39:L39)</f>
        <v>0</v>
      </c>
      <c r="N39" s="178">
        <f>M39-G39</f>
        <v>0</v>
      </c>
      <c r="P39" s="710">
        <f>SUMIF('Expense journal 2024'!$D:$D,$A39,'Expense journal 2024'!$G:$G)</f>
        <v>0</v>
      </c>
      <c r="Q39" s="710">
        <f>SUMIF('Expense journal 2025'!$D:$D,$A39,'Expense journal 2025'!$G:$G)</f>
        <v>0</v>
      </c>
      <c r="R39" s="726">
        <f>SUMIF('Expense journal 2026'!$D:$D,$A39,'Expense journal 2026'!$G:$G)</f>
        <v>0</v>
      </c>
      <c r="S39" s="726">
        <f>SUMIF('Expense journal 2027'!$D:$D,$A39,'Expense journal 2027'!$G:$G)</f>
        <v>0</v>
      </c>
      <c r="T39" s="711">
        <f t="shared" si="0"/>
        <v>0</v>
      </c>
      <c r="U39" s="712">
        <f>G39-T39</f>
        <v>0</v>
      </c>
      <c r="V39" s="713" t="e">
        <f>T39/G39</f>
        <v>#DIV/0!</v>
      </c>
    </row>
    <row r="40" spans="1:22" s="108" customFormat="1" ht="21" customHeight="1" thickBot="1">
      <c r="A40" s="782" t="s">
        <v>8</v>
      </c>
      <c r="B40" s="784"/>
      <c r="C40" s="785"/>
      <c r="D40" s="111"/>
      <c r="E40" s="111"/>
      <c r="F40" s="112"/>
      <c r="G40" s="117">
        <f aca="true" t="shared" si="5" ref="G40:L40">SUM(G37:G39)</f>
        <v>0</v>
      </c>
      <c r="H40" s="117">
        <f t="shared" si="5"/>
        <v>0</v>
      </c>
      <c r="I40" s="126">
        <f t="shared" si="5"/>
        <v>0</v>
      </c>
      <c r="J40" s="122">
        <f t="shared" si="5"/>
        <v>0</v>
      </c>
      <c r="K40" s="122">
        <f t="shared" si="5"/>
        <v>0</v>
      </c>
      <c r="L40" s="118">
        <f t="shared" si="5"/>
        <v>0</v>
      </c>
      <c r="M40" s="117">
        <f>SUM(I40:L40)</f>
        <v>0</v>
      </c>
      <c r="N40" s="186">
        <f>M40-G40</f>
        <v>0</v>
      </c>
      <c r="P40" s="53">
        <f>SUM(P37:P39)</f>
        <v>0</v>
      </c>
      <c r="Q40" s="53">
        <f>SUM(Q37:Q39)</f>
        <v>0</v>
      </c>
      <c r="R40" s="53">
        <f>SUM(R37:R39)</f>
        <v>0</v>
      </c>
      <c r="S40" s="53">
        <f>SUM(S37:S39)</f>
        <v>0</v>
      </c>
      <c r="T40" s="53">
        <f t="shared" si="0"/>
        <v>0</v>
      </c>
      <c r="U40" s="714">
        <f>G40-T40</f>
        <v>0</v>
      </c>
      <c r="V40" s="715" t="e">
        <f>T40/G40</f>
        <v>#DIV/0!</v>
      </c>
    </row>
    <row r="41" spans="1:22" ht="12">
      <c r="A41" s="100">
        <v>6</v>
      </c>
      <c r="B41" s="195"/>
      <c r="C41" s="101" t="s">
        <v>48</v>
      </c>
      <c r="D41" s="82"/>
      <c r="E41" s="83"/>
      <c r="F41" s="84"/>
      <c r="G41" s="85"/>
      <c r="I41" s="94"/>
      <c r="J41" s="84"/>
      <c r="K41" s="119"/>
      <c r="L41" s="95"/>
      <c r="M41" s="85"/>
      <c r="N41" s="176"/>
      <c r="P41" s="84"/>
      <c r="Q41" s="119"/>
      <c r="R41" s="95"/>
      <c r="S41" s="95"/>
      <c r="T41" s="95"/>
      <c r="U41" s="716"/>
      <c r="V41" s="717"/>
    </row>
    <row r="42" spans="1:22" ht="12">
      <c r="A42" s="17">
        <v>61</v>
      </c>
      <c r="B42" s="197" t="s">
        <v>49</v>
      </c>
      <c r="C42" s="18" t="s">
        <v>169</v>
      </c>
      <c r="D42" s="26" t="s">
        <v>170</v>
      </c>
      <c r="E42" s="28">
        <v>1</v>
      </c>
      <c r="F42" s="61"/>
      <c r="G42" s="47">
        <f>F42*E42</f>
        <v>0</v>
      </c>
      <c r="I42" s="21">
        <f>SUMIF('Expense journal 2024'!D:D,A42,'Expense journal 2024'!G:G)</f>
        <v>0</v>
      </c>
      <c r="J42" s="21">
        <f>SUMIF('Expense journal 2025'!D:D,A42,'Expense journal 2025'!G:G)</f>
        <v>0</v>
      </c>
      <c r="K42" s="21">
        <f>SUMIF('Expense journal 2026'!D:D,A42,'Expense journal 2026'!G:G)</f>
        <v>0</v>
      </c>
      <c r="L42" s="21">
        <f>SUMIF('Expense journal 2027'!D:D,A42,'Expense journal 2027'!G:G)</f>
        <v>0</v>
      </c>
      <c r="M42" s="47">
        <f>SUM(I42:L42)</f>
        <v>0</v>
      </c>
      <c r="N42" s="172">
        <f>M42-G42</f>
        <v>0</v>
      </c>
      <c r="P42" s="710">
        <f>SUMIF('Expense journal 2024'!$D:$D,$A42,'Expense journal 2024'!$G:$G)</f>
        <v>0</v>
      </c>
      <c r="Q42" s="710">
        <f>SUMIF('Expense journal 2025'!$D:$D,$A42,'Expense journal 2025'!$G:$G)</f>
        <v>0</v>
      </c>
      <c r="R42" s="726">
        <f>SUMIF('Expense journal 2026'!$D:$D,$A42,'Expense journal 2026'!$G:$G)</f>
        <v>0</v>
      </c>
      <c r="S42" s="726">
        <f>SUMIF('Expense journal 2027'!$D:$D,$A42,'Expense journal 2027'!$G:$G)</f>
        <v>0</v>
      </c>
      <c r="T42" s="711">
        <f t="shared" si="0"/>
        <v>0</v>
      </c>
      <c r="U42" s="712">
        <f>G42-T42</f>
        <v>0</v>
      </c>
      <c r="V42" s="713" t="e">
        <f>T42/G42</f>
        <v>#DIV/0!</v>
      </c>
    </row>
    <row r="43" spans="1:22" ht="13.5" customHeight="1">
      <c r="A43" s="17">
        <v>62</v>
      </c>
      <c r="B43" s="197" t="s">
        <v>49</v>
      </c>
      <c r="C43" s="18"/>
      <c r="D43" s="19"/>
      <c r="E43" s="20"/>
      <c r="F43" s="61"/>
      <c r="G43" s="47">
        <f>F43*E43</f>
        <v>0</v>
      </c>
      <c r="I43" s="21">
        <f>SUMIF('Expense journal 2024'!D:D,A43,'Expense journal 2024'!G:G)</f>
        <v>0</v>
      </c>
      <c r="J43" s="21">
        <f>SUMIF('Expense journal 2025'!D:D,A43,'Expense journal 2025'!G:G)</f>
        <v>0</v>
      </c>
      <c r="K43" s="21">
        <f>SUMIF('Expense journal 2026'!D:D,A43,'Expense journal 2026'!G:G)</f>
        <v>0</v>
      </c>
      <c r="L43" s="21">
        <f>SUMIF('Expense journal 2027'!D:D,A43,'Expense journal 2027'!G:G)</f>
        <v>0</v>
      </c>
      <c r="M43" s="47">
        <f>SUM(I43:L43)</f>
        <v>0</v>
      </c>
      <c r="N43" s="172">
        <f>M43-G43</f>
        <v>0</v>
      </c>
      <c r="P43" s="710">
        <f>SUMIF('Expense journal 2024'!$D:$D,$A43,'Expense journal 2024'!$G:$G)</f>
        <v>0</v>
      </c>
      <c r="Q43" s="710">
        <f>SUMIF('Expense journal 2025'!$D:$D,$A43,'Expense journal 2025'!$G:$G)</f>
        <v>0</v>
      </c>
      <c r="R43" s="726">
        <f>SUMIF('Expense journal 2026'!$D:$D,$A43,'Expense journal 2026'!$G:$G)</f>
        <v>0</v>
      </c>
      <c r="S43" s="726">
        <f>SUMIF('Expense journal 2027'!$D:$D,$A43,'Expense journal 2027'!$G:$G)</f>
        <v>0</v>
      </c>
      <c r="T43" s="711">
        <f t="shared" si="0"/>
        <v>0</v>
      </c>
      <c r="U43" s="712">
        <f>G43-T43</f>
        <v>0</v>
      </c>
      <c r="V43" s="713" t="e">
        <f>T43/G43</f>
        <v>#DIV/0!</v>
      </c>
    </row>
    <row r="44" spans="1:22" ht="13.5" customHeight="1" thickBot="1">
      <c r="A44" s="17">
        <v>63</v>
      </c>
      <c r="B44" s="197" t="s">
        <v>49</v>
      </c>
      <c r="C44" s="18"/>
      <c r="D44" s="19"/>
      <c r="E44" s="20"/>
      <c r="F44" s="61"/>
      <c r="G44" s="47">
        <f>F44*E44</f>
        <v>0</v>
      </c>
      <c r="H44" s="159"/>
      <c r="I44" s="21">
        <f>SUMIF('Expense journal 2024'!D:D,A44,'Expense journal 2024'!G:G)</f>
        <v>0</v>
      </c>
      <c r="J44" s="21">
        <f>SUMIF('Expense journal 2025'!D:D,A44,'Expense journal 2025'!G:G)</f>
        <v>0</v>
      </c>
      <c r="K44" s="21">
        <f>SUMIF('Expense journal 2026'!D:D,A44,'Expense journal 2026'!G:G)</f>
        <v>0</v>
      </c>
      <c r="L44" s="21">
        <f>SUMIF('Expense journal 2027'!D:D,A44,'Expense journal 2027'!G:G)</f>
        <v>0</v>
      </c>
      <c r="M44" s="47">
        <f>SUM(I44:L44)</f>
        <v>0</v>
      </c>
      <c r="N44" s="175">
        <f>M44-G44</f>
        <v>0</v>
      </c>
      <c r="P44" s="710">
        <f>SUMIF('Expense journal 2024'!$D:$D,$A44,'Expense journal 2024'!$G:$G)</f>
        <v>0</v>
      </c>
      <c r="Q44" s="710">
        <f>SUMIF('Expense journal 2025'!$D:$D,$A44,'Expense journal 2025'!$G:$G)</f>
        <v>0</v>
      </c>
      <c r="R44" s="726">
        <f>SUMIF('Expense journal 2026'!$D:$D,$A44,'Expense journal 2026'!$G:$G)</f>
        <v>0</v>
      </c>
      <c r="S44" s="726">
        <f>SUMIF('Expense journal 2027'!$D:$D,$A44,'Expense journal 2027'!$G:$G)</f>
        <v>0</v>
      </c>
      <c r="T44" s="711">
        <f t="shared" si="0"/>
        <v>0</v>
      </c>
      <c r="U44" s="712">
        <f>G44-T44</f>
        <v>0</v>
      </c>
      <c r="V44" s="713" t="e">
        <f>T44/G44</f>
        <v>#DIV/0!</v>
      </c>
    </row>
    <row r="45" spans="1:22" ht="21" customHeight="1" thickBot="1">
      <c r="A45" s="782" t="s">
        <v>50</v>
      </c>
      <c r="B45" s="783"/>
      <c r="C45" s="783"/>
      <c r="D45" s="80"/>
      <c r="E45" s="80"/>
      <c r="F45" s="80"/>
      <c r="G45" s="49">
        <f aca="true" t="shared" si="6" ref="G45:L45">SUM(G42:G44)</f>
        <v>0</v>
      </c>
      <c r="H45" s="160">
        <f t="shared" si="6"/>
        <v>0</v>
      </c>
      <c r="I45" s="127">
        <f t="shared" si="6"/>
        <v>0</v>
      </c>
      <c r="J45" s="123">
        <f t="shared" si="6"/>
        <v>0</v>
      </c>
      <c r="K45" s="123">
        <f t="shared" si="6"/>
        <v>0</v>
      </c>
      <c r="L45" s="54">
        <f t="shared" si="6"/>
        <v>0</v>
      </c>
      <c r="M45" s="49">
        <f>SUM(I45:L45)</f>
        <v>0</v>
      </c>
      <c r="N45" s="179">
        <f>M45-G45</f>
        <v>0</v>
      </c>
      <c r="P45" s="53">
        <f>SUM(P42:P44)</f>
        <v>0</v>
      </c>
      <c r="Q45" s="53">
        <f>SUM(Q42:Q44)</f>
        <v>0</v>
      </c>
      <c r="R45" s="53">
        <f>SUM(R42:R44)</f>
        <v>0</v>
      </c>
      <c r="S45" s="53">
        <f>SUM(S42:S44)</f>
        <v>0</v>
      </c>
      <c r="T45" s="53">
        <f t="shared" si="0"/>
        <v>0</v>
      </c>
      <c r="U45" s="714">
        <f>G45-T45</f>
        <v>0</v>
      </c>
      <c r="V45" s="715" t="e">
        <f>T45/G45</f>
        <v>#DIV/0!</v>
      </c>
    </row>
    <row r="46" spans="1:22" ht="25.5" customHeight="1" thickBot="1">
      <c r="A46" s="794" t="s">
        <v>51</v>
      </c>
      <c r="B46" s="784"/>
      <c r="C46" s="785"/>
      <c r="D46" s="80"/>
      <c r="E46" s="80"/>
      <c r="F46" s="81"/>
      <c r="G46" s="50">
        <f aca="true" t="shared" si="7" ref="G46:L46">SUM(G45,G40,G35,G28,G22,G18)</f>
        <v>0</v>
      </c>
      <c r="H46" s="161">
        <f t="shared" si="7"/>
        <v>0</v>
      </c>
      <c r="I46" s="128">
        <f t="shared" si="7"/>
        <v>0</v>
      </c>
      <c r="J46" s="124">
        <f t="shared" si="7"/>
        <v>0</v>
      </c>
      <c r="K46" s="124">
        <f t="shared" si="7"/>
        <v>0</v>
      </c>
      <c r="L46" s="56">
        <f t="shared" si="7"/>
        <v>0</v>
      </c>
      <c r="M46" s="49">
        <f>SUM(I46:L46)</f>
        <v>0</v>
      </c>
      <c r="N46" s="183">
        <f>M46-G46</f>
        <v>0</v>
      </c>
      <c r="P46" s="53">
        <f>P18+P22+P28+P35+P40+P45</f>
        <v>0</v>
      </c>
      <c r="Q46" s="53">
        <f>Q18+Q22+Q28+Q35+Q40+Q45</f>
        <v>0</v>
      </c>
      <c r="R46" s="53">
        <f>R18+R22+R28+R35+R40+R45</f>
        <v>0</v>
      </c>
      <c r="S46" s="53">
        <f>S18+S22+S28+S35+S40+S45</f>
        <v>0</v>
      </c>
      <c r="T46" s="53">
        <f t="shared" si="0"/>
        <v>0</v>
      </c>
      <c r="U46" s="714">
        <f>G46-T46</f>
        <v>0</v>
      </c>
      <c r="V46" s="715" t="e">
        <f>T46/G46</f>
        <v>#DIV/0!</v>
      </c>
    </row>
    <row r="47" spans="1:14" ht="6" customHeight="1" thickBot="1">
      <c r="A47" s="59"/>
      <c r="B47" s="199"/>
      <c r="C47" s="29"/>
      <c r="D47" s="30"/>
      <c r="E47" s="31"/>
      <c r="F47" s="63"/>
      <c r="G47" s="163"/>
      <c r="I47" s="164"/>
      <c r="J47" s="164"/>
      <c r="K47" s="164"/>
      <c r="L47" s="164"/>
      <c r="M47" s="165"/>
      <c r="N47" s="184"/>
    </row>
    <row r="48" spans="1:22" s="10" customFormat="1" ht="48" thickBot="1">
      <c r="A48" s="777" t="s">
        <v>52</v>
      </c>
      <c r="B48" s="778"/>
      <c r="C48" s="779"/>
      <c r="D48" s="32" t="s">
        <v>60</v>
      </c>
      <c r="E48" s="32" t="s">
        <v>59</v>
      </c>
      <c r="F48" s="64" t="s">
        <v>53</v>
      </c>
      <c r="G48" s="33" t="s">
        <v>54</v>
      </c>
      <c r="H48" s="162"/>
      <c r="I48" s="229" t="str">
        <f>I7</f>
        <v>Part 2024</v>
      </c>
      <c r="J48" s="230" t="str">
        <f>J7</f>
        <v>Part 2025</v>
      </c>
      <c r="K48" s="230" t="str">
        <f>K7</f>
        <v>Part 2026</v>
      </c>
      <c r="L48" s="231" t="str">
        <f>L7</f>
        <v>Part 2027</v>
      </c>
      <c r="M48" s="232" t="s">
        <v>22</v>
      </c>
      <c r="N48" s="180" t="s">
        <v>23</v>
      </c>
      <c r="P48" s="230" t="str">
        <f>P7</f>
        <v>Part 2024</v>
      </c>
      <c r="Q48" s="230" t="str">
        <f>Q7</f>
        <v>Part 2025</v>
      </c>
      <c r="R48" s="231" t="str">
        <f>R7</f>
        <v>Part 2026</v>
      </c>
      <c r="S48" s="231" t="str">
        <f>S7</f>
        <v>Part 2027</v>
      </c>
      <c r="T48" s="232" t="str">
        <f>T7</f>
        <v>Total 2024 to 2027</v>
      </c>
      <c r="U48" s="718" t="s">
        <v>151</v>
      </c>
      <c r="V48" s="719" t="s">
        <v>152</v>
      </c>
    </row>
    <row r="49" spans="1:22" ht="15" customHeight="1" thickBot="1">
      <c r="A49" s="780" t="s">
        <v>171</v>
      </c>
      <c r="B49" s="781"/>
      <c r="C49" s="781"/>
      <c r="D49" s="781"/>
      <c r="E49" s="781"/>
      <c r="F49" s="67" t="e">
        <f aca="true" t="shared" si="8" ref="F49:F55">G49/$G$56</f>
        <v>#DIV/0!</v>
      </c>
      <c r="G49" s="34"/>
      <c r="I49" s="35"/>
      <c r="J49" s="129"/>
      <c r="K49" s="125"/>
      <c r="L49" s="36"/>
      <c r="M49" s="57">
        <f>SUM(I49:L49)</f>
        <v>0</v>
      </c>
      <c r="N49" s="181">
        <f>M49-G49</f>
        <v>0</v>
      </c>
      <c r="P49" s="720"/>
      <c r="Q49" s="721"/>
      <c r="R49" s="722"/>
      <c r="S49" s="722"/>
      <c r="T49" s="57">
        <f aca="true" t="shared" si="9" ref="T49:T56">SUM(P49:R49)</f>
        <v>0</v>
      </c>
      <c r="U49" s="714">
        <f aca="true" t="shared" si="10" ref="U49:U55">G49-T49</f>
        <v>0</v>
      </c>
      <c r="V49" s="715" t="e">
        <f aca="true" t="shared" si="11" ref="V49:V56">T49/G49</f>
        <v>#DIV/0!</v>
      </c>
    </row>
    <row r="50" spans="1:22" ht="15" customHeight="1" thickBot="1">
      <c r="A50" s="37" t="s">
        <v>55</v>
      </c>
      <c r="B50" s="200"/>
      <c r="C50" s="38"/>
      <c r="D50" s="58"/>
      <c r="E50" s="58"/>
      <c r="F50" s="67" t="e">
        <f t="shared" si="8"/>
        <v>#DIV/0!</v>
      </c>
      <c r="G50" s="34"/>
      <c r="I50" s="35"/>
      <c r="J50" s="129"/>
      <c r="K50" s="125"/>
      <c r="L50" s="36"/>
      <c r="M50" s="57">
        <f aca="true" t="shared" si="12" ref="M50:M56">SUM(I50:L50)</f>
        <v>0</v>
      </c>
      <c r="N50" s="181">
        <f aca="true" t="shared" si="13" ref="N50:N56">M50-G50</f>
        <v>0</v>
      </c>
      <c r="P50" s="720"/>
      <c r="Q50" s="723"/>
      <c r="R50" s="724"/>
      <c r="S50" s="724"/>
      <c r="T50" s="57">
        <f t="shared" si="9"/>
        <v>0</v>
      </c>
      <c r="U50" s="714">
        <f t="shared" si="10"/>
        <v>0</v>
      </c>
      <c r="V50" s="715" t="e">
        <f t="shared" si="11"/>
        <v>#DIV/0!</v>
      </c>
    </row>
    <row r="51" spans="1:22" ht="15" customHeight="1" thickBot="1">
      <c r="A51" s="37" t="s">
        <v>55</v>
      </c>
      <c r="B51" s="200"/>
      <c r="C51" s="38"/>
      <c r="D51" s="58"/>
      <c r="E51" s="58"/>
      <c r="F51" s="67" t="e">
        <f t="shared" si="8"/>
        <v>#DIV/0!</v>
      </c>
      <c r="G51" s="34"/>
      <c r="I51" s="35"/>
      <c r="J51" s="129"/>
      <c r="K51" s="125"/>
      <c r="L51" s="36"/>
      <c r="M51" s="57">
        <f t="shared" si="12"/>
        <v>0</v>
      </c>
      <c r="N51" s="181">
        <f t="shared" si="13"/>
        <v>0</v>
      </c>
      <c r="P51" s="720"/>
      <c r="Q51" s="723"/>
      <c r="R51" s="724"/>
      <c r="S51" s="724"/>
      <c r="T51" s="57">
        <f t="shared" si="9"/>
        <v>0</v>
      </c>
      <c r="U51" s="714">
        <f t="shared" si="10"/>
        <v>0</v>
      </c>
      <c r="V51" s="715" t="e">
        <f t="shared" si="11"/>
        <v>#DIV/0!</v>
      </c>
    </row>
    <row r="52" spans="1:22" ht="15" customHeight="1" thickBot="1">
      <c r="A52" s="37" t="s">
        <v>55</v>
      </c>
      <c r="B52" s="200"/>
      <c r="C52" s="38"/>
      <c r="D52" s="58"/>
      <c r="E52" s="58"/>
      <c r="F52" s="67" t="e">
        <f t="shared" si="8"/>
        <v>#DIV/0!</v>
      </c>
      <c r="G52" s="34"/>
      <c r="I52" s="35"/>
      <c r="J52" s="129"/>
      <c r="K52" s="125"/>
      <c r="L52" s="36"/>
      <c r="M52" s="57">
        <f t="shared" si="12"/>
        <v>0</v>
      </c>
      <c r="N52" s="181">
        <f t="shared" si="13"/>
        <v>0</v>
      </c>
      <c r="P52" s="720"/>
      <c r="Q52" s="723"/>
      <c r="R52" s="724"/>
      <c r="S52" s="724"/>
      <c r="T52" s="57">
        <f t="shared" si="9"/>
        <v>0</v>
      </c>
      <c r="U52" s="714">
        <f t="shared" si="10"/>
        <v>0</v>
      </c>
      <c r="V52" s="715" t="e">
        <f t="shared" si="11"/>
        <v>#DIV/0!</v>
      </c>
    </row>
    <row r="53" spans="1:22" ht="15" customHeight="1" thickBot="1">
      <c r="A53" s="37" t="s">
        <v>55</v>
      </c>
      <c r="B53" s="200"/>
      <c r="C53" s="38"/>
      <c r="D53" s="58"/>
      <c r="E53" s="58"/>
      <c r="F53" s="67" t="e">
        <f t="shared" si="8"/>
        <v>#DIV/0!</v>
      </c>
      <c r="G53" s="34"/>
      <c r="I53" s="35"/>
      <c r="J53" s="129"/>
      <c r="K53" s="125"/>
      <c r="L53" s="36"/>
      <c r="M53" s="57">
        <f t="shared" si="12"/>
        <v>0</v>
      </c>
      <c r="N53" s="181">
        <f t="shared" si="13"/>
        <v>0</v>
      </c>
      <c r="P53" s="720"/>
      <c r="Q53" s="723"/>
      <c r="R53" s="724"/>
      <c r="S53" s="724"/>
      <c r="T53" s="57">
        <f t="shared" si="9"/>
        <v>0</v>
      </c>
      <c r="U53" s="714">
        <f t="shared" si="10"/>
        <v>0</v>
      </c>
      <c r="V53" s="715" t="e">
        <f t="shared" si="11"/>
        <v>#DIV/0!</v>
      </c>
    </row>
    <row r="54" spans="1:22" ht="15" customHeight="1" thickBot="1">
      <c r="A54" s="37" t="s">
        <v>55</v>
      </c>
      <c r="B54" s="200"/>
      <c r="C54" s="38"/>
      <c r="D54" s="58"/>
      <c r="E54" s="58"/>
      <c r="F54" s="67" t="e">
        <f t="shared" si="8"/>
        <v>#DIV/0!</v>
      </c>
      <c r="G54" s="34"/>
      <c r="I54" s="35"/>
      <c r="J54" s="129"/>
      <c r="K54" s="125"/>
      <c r="L54" s="36"/>
      <c r="M54" s="57">
        <f t="shared" si="12"/>
        <v>0</v>
      </c>
      <c r="N54" s="181">
        <f t="shared" si="13"/>
        <v>0</v>
      </c>
      <c r="P54" s="720"/>
      <c r="Q54" s="723"/>
      <c r="R54" s="724"/>
      <c r="S54" s="724"/>
      <c r="T54" s="57">
        <f t="shared" si="9"/>
        <v>0</v>
      </c>
      <c r="U54" s="714">
        <f t="shared" si="10"/>
        <v>0</v>
      </c>
      <c r="V54" s="715" t="e">
        <f t="shared" si="11"/>
        <v>#DIV/0!</v>
      </c>
    </row>
    <row r="55" spans="1:22" ht="15" customHeight="1" thickBot="1">
      <c r="A55" s="131" t="s">
        <v>56</v>
      </c>
      <c r="B55" s="201"/>
      <c r="C55" s="132"/>
      <c r="D55" s="133"/>
      <c r="E55" s="133"/>
      <c r="F55" s="134" t="e">
        <f t="shared" si="8"/>
        <v>#DIV/0!</v>
      </c>
      <c r="G55" s="135"/>
      <c r="I55" s="137"/>
      <c r="J55" s="138"/>
      <c r="K55" s="139"/>
      <c r="L55" s="140"/>
      <c r="M55" s="141">
        <f t="shared" si="12"/>
        <v>0</v>
      </c>
      <c r="N55" s="182">
        <f t="shared" si="13"/>
        <v>0</v>
      </c>
      <c r="P55" s="720"/>
      <c r="Q55" s="723"/>
      <c r="R55" s="724"/>
      <c r="S55" s="724"/>
      <c r="T55" s="57">
        <f t="shared" si="9"/>
        <v>0</v>
      </c>
      <c r="U55" s="714">
        <f t="shared" si="10"/>
        <v>0</v>
      </c>
      <c r="V55" s="715" t="e">
        <f t="shared" si="11"/>
        <v>#DIV/0!</v>
      </c>
    </row>
    <row r="56" spans="1:22" ht="25.5" customHeight="1" thickBot="1">
      <c r="A56" s="788" t="s">
        <v>57</v>
      </c>
      <c r="B56" s="789"/>
      <c r="C56" s="789"/>
      <c r="D56" s="789"/>
      <c r="E56" s="789"/>
      <c r="F56" s="167" t="e">
        <f>SUM(F49:F55)</f>
        <v>#DIV/0!</v>
      </c>
      <c r="G56" s="136">
        <f>SUM(G49:G55)</f>
        <v>0</v>
      </c>
      <c r="I56" s="142">
        <f>SUM(I49:I55)</f>
        <v>0</v>
      </c>
      <c r="J56" s="143">
        <f>SUM(J49:J55)</f>
        <v>0</v>
      </c>
      <c r="K56" s="143">
        <f>SUM(K49:K55)</f>
        <v>0</v>
      </c>
      <c r="L56" s="144">
        <f>SUM(L49:L55)</f>
        <v>0</v>
      </c>
      <c r="M56" s="144">
        <f t="shared" si="12"/>
        <v>0</v>
      </c>
      <c r="N56" s="185">
        <f t="shared" si="13"/>
        <v>0</v>
      </c>
      <c r="P56" s="142">
        <f>SUM(P49:P55)</f>
        <v>0</v>
      </c>
      <c r="Q56" s="142">
        <f>SUM(Q49:Q55)</f>
        <v>0</v>
      </c>
      <c r="R56" s="55">
        <f>SUM(R49:R55)</f>
        <v>0</v>
      </c>
      <c r="S56" s="55">
        <f>SUM(S49:S55)</f>
        <v>0</v>
      </c>
      <c r="T56" s="728">
        <f t="shared" si="9"/>
        <v>0</v>
      </c>
      <c r="U56" s="714">
        <f>G50-T56</f>
        <v>0</v>
      </c>
      <c r="V56" s="715" t="e">
        <f t="shared" si="11"/>
        <v>#DIV/0!</v>
      </c>
    </row>
    <row r="57" spans="1:22" ht="11.25" customHeight="1" thickBot="1">
      <c r="A57" s="52"/>
      <c r="C57" s="205"/>
      <c r="D57" s="773" t="s">
        <v>61</v>
      </c>
      <c r="E57" s="773"/>
      <c r="F57" s="204"/>
      <c r="G57" s="66"/>
      <c r="I57" s="65"/>
      <c r="J57" s="65"/>
      <c r="K57" s="65"/>
      <c r="L57" s="65"/>
      <c r="M57" s="65"/>
      <c r="N57" s="152"/>
      <c r="P57" s="725"/>
      <c r="Q57" s="725"/>
      <c r="R57" s="725"/>
      <c r="S57" s="725"/>
      <c r="T57" s="725"/>
      <c r="U57" s="700"/>
      <c r="V57" s="700"/>
    </row>
    <row r="58" spans="1:22" s="158" customFormat="1" ht="10.5" thickBot="1">
      <c r="A58" s="153" t="s">
        <v>58</v>
      </c>
      <c r="B58" s="203"/>
      <c r="C58" s="154"/>
      <c r="D58" s="155"/>
      <c r="E58" s="156"/>
      <c r="F58" s="157"/>
      <c r="G58" s="168">
        <f>+G56-G46</f>
        <v>0</v>
      </c>
      <c r="H58" s="169"/>
      <c r="I58" s="170">
        <f>+I56-I46</f>
        <v>0</v>
      </c>
      <c r="J58" s="171">
        <f>+J56-J46</f>
        <v>0</v>
      </c>
      <c r="K58" s="171">
        <f>+K56-K46</f>
        <v>0</v>
      </c>
      <c r="L58" s="168">
        <f>+L56-L46</f>
        <v>0</v>
      </c>
      <c r="M58" s="168">
        <f>SUM(I58:L58)</f>
        <v>0</v>
      </c>
      <c r="N58" s="168">
        <f>M58-G58</f>
        <v>0</v>
      </c>
      <c r="P58" s="170">
        <f>+P56-P46</f>
        <v>0</v>
      </c>
      <c r="Q58" s="170">
        <f>+Q56-Q46</f>
        <v>0</v>
      </c>
      <c r="R58" s="170">
        <f>+R56-R46</f>
        <v>0</v>
      </c>
      <c r="S58" s="170">
        <f>+S56-S46</f>
        <v>0</v>
      </c>
      <c r="T58" s="738">
        <f>+T56-T46</f>
        <v>0</v>
      </c>
      <c r="U58" s="700"/>
      <c r="V58" s="700"/>
    </row>
    <row r="59" ht="12" thickBot="1"/>
    <row r="60" spans="3:11" ht="15.75" thickBot="1">
      <c r="C60" s="759" t="s">
        <v>154</v>
      </c>
      <c r="D60" s="760"/>
      <c r="E60" s="760"/>
      <c r="F60" s="760"/>
      <c r="G60" s="760"/>
      <c r="H60" s="760"/>
      <c r="I60" s="760"/>
      <c r="J60" s="760"/>
      <c r="K60" s="761"/>
    </row>
    <row r="61" spans="3:11" ht="63" customHeight="1">
      <c r="C61" s="765" t="s">
        <v>155</v>
      </c>
      <c r="D61" s="766"/>
      <c r="E61" s="766"/>
      <c r="F61" s="729" t="s">
        <v>160</v>
      </c>
      <c r="G61" s="767" t="s">
        <v>161</v>
      </c>
      <c r="H61" s="768"/>
      <c r="I61" s="768"/>
      <c r="J61" s="769"/>
      <c r="K61" s="732"/>
    </row>
    <row r="62" spans="3:11" ht="42" customHeight="1">
      <c r="C62" s="751" t="s">
        <v>162</v>
      </c>
      <c r="D62" s="752"/>
      <c r="E62" s="752"/>
      <c r="F62" s="752"/>
      <c r="G62" s="752"/>
      <c r="H62" s="752"/>
      <c r="I62" s="752"/>
      <c r="J62" s="753"/>
      <c r="K62" s="732"/>
    </row>
  </sheetData>
  <sheetProtection/>
  <mergeCells count="18">
    <mergeCell ref="M1:N1"/>
    <mergeCell ref="A56:E56"/>
    <mergeCell ref="A18:C18"/>
    <mergeCell ref="A22:C22"/>
    <mergeCell ref="A28:C28"/>
    <mergeCell ref="A35:C35"/>
    <mergeCell ref="A46:C46"/>
    <mergeCell ref="A1:C1"/>
    <mergeCell ref="C60:K60"/>
    <mergeCell ref="C61:E61"/>
    <mergeCell ref="G61:J61"/>
    <mergeCell ref="C62:J62"/>
    <mergeCell ref="D57:E57"/>
    <mergeCell ref="I1:L1"/>
    <mergeCell ref="A48:C48"/>
    <mergeCell ref="A49:E49"/>
    <mergeCell ref="A45:C45"/>
    <mergeCell ref="A40:C40"/>
  </mergeCells>
  <printOptions horizontalCentered="1" verticalCentered="1"/>
  <pageMargins left="0.15748031496063" right="0.15748031496063" top="0.31496062992126" bottom="0.236220472440945" header="0.15748031496063" footer="0.15748031496063"/>
  <pageSetup fitToHeight="1" fitToWidth="1" horizontalDpi="600" verticalDpi="600" orientation="portrait" paperSize="9" scale="48"/>
  <headerFooter alignWithMargins="0">
    <oddHeader>&amp;L&amp;K000000Call for proposals&amp;C&amp;K000000Pafao - 2021&amp;R&amp;K000000CFSI - Fondation de France</oddHeader>
  </headerFooter>
  <colBreaks count="1" manualBreakCount="1">
    <brk id="8" min="1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317"/>
  <sheetViews>
    <sheetView zoomScalePageLayoutView="0" workbookViewId="0" topLeftCell="A1">
      <selection activeCell="D17" sqref="D17:F28"/>
    </sheetView>
  </sheetViews>
  <sheetFormatPr defaultColWidth="11.00390625" defaultRowHeight="11.25"/>
  <cols>
    <col min="1" max="1" width="13.00390625" style="683" customWidth="1"/>
    <col min="2" max="2" width="12.50390625" style="695" customWidth="1"/>
    <col min="3" max="3" width="36.875" style="696" customWidth="1"/>
    <col min="4" max="4" width="12.50390625" style="683" customWidth="1"/>
    <col min="5" max="5" width="15.875" style="697" bestFit="1" customWidth="1"/>
    <col min="6" max="6" width="12.50390625" style="697" customWidth="1"/>
    <col min="7" max="7" width="11.50390625" style="697" bestFit="1" customWidth="1"/>
    <col min="8" max="9" width="12.50390625" style="683" customWidth="1"/>
    <col min="10" max="10" width="16.50390625" style="683" customWidth="1"/>
    <col min="11" max="11" width="17.00390625" style="683" customWidth="1"/>
    <col min="12" max="16384" width="10.875" style="683" customWidth="1"/>
  </cols>
  <sheetData>
    <row r="1" spans="1:256" ht="11.25">
      <c r="A1" s="698" t="s">
        <v>119</v>
      </c>
      <c r="B1" s="655"/>
      <c r="C1" s="656"/>
      <c r="D1" s="657"/>
      <c r="E1" s="658"/>
      <c r="F1" s="658"/>
      <c r="G1" s="658"/>
      <c r="H1" s="654"/>
      <c r="I1" s="654"/>
      <c r="J1" s="654"/>
      <c r="K1" s="654"/>
      <c r="L1" s="654"/>
      <c r="M1" s="654"/>
      <c r="N1" s="659" t="s">
        <v>120</v>
      </c>
      <c r="O1" s="654"/>
      <c r="P1" s="654"/>
      <c r="Q1" s="654"/>
      <c r="R1" s="654"/>
      <c r="S1" s="654"/>
      <c r="T1" s="654"/>
      <c r="U1" s="654"/>
      <c r="V1" s="654"/>
      <c r="W1" s="654"/>
      <c r="X1" s="654"/>
      <c r="Y1" s="654"/>
      <c r="Z1" s="654"/>
      <c r="AA1" s="654"/>
      <c r="AB1" s="654"/>
      <c r="AC1" s="654"/>
      <c r="AD1" s="654"/>
      <c r="AE1" s="654"/>
      <c r="AF1" s="654"/>
      <c r="AG1" s="654"/>
      <c r="AH1" s="654"/>
      <c r="AI1" s="654"/>
      <c r="AJ1" s="654"/>
      <c r="AK1" s="654"/>
      <c r="AL1" s="654"/>
      <c r="AM1" s="654"/>
      <c r="AN1" s="654"/>
      <c r="AO1" s="654"/>
      <c r="AP1" s="654"/>
      <c r="AQ1" s="654"/>
      <c r="AR1" s="654"/>
      <c r="AS1" s="654"/>
      <c r="AT1" s="654"/>
      <c r="AU1" s="654"/>
      <c r="AV1" s="654"/>
      <c r="AW1" s="654"/>
      <c r="AX1" s="654"/>
      <c r="AY1" s="654"/>
      <c r="AZ1" s="654"/>
      <c r="BA1" s="654"/>
      <c r="BB1" s="654"/>
      <c r="BC1" s="654"/>
      <c r="BD1" s="654"/>
      <c r="BE1" s="654"/>
      <c r="BF1" s="654"/>
      <c r="BG1" s="654"/>
      <c r="BH1" s="654"/>
      <c r="BI1" s="654"/>
      <c r="BJ1" s="654"/>
      <c r="BK1" s="654"/>
      <c r="BL1" s="654"/>
      <c r="BM1" s="654"/>
      <c r="BN1" s="654"/>
      <c r="BO1" s="654"/>
      <c r="BP1" s="654"/>
      <c r="BQ1" s="654"/>
      <c r="BR1" s="654"/>
      <c r="BS1" s="654"/>
      <c r="BT1" s="654"/>
      <c r="BU1" s="654"/>
      <c r="BV1" s="654"/>
      <c r="BW1" s="654"/>
      <c r="BX1" s="654"/>
      <c r="BY1" s="654"/>
      <c r="BZ1" s="654"/>
      <c r="CA1" s="654"/>
      <c r="CB1" s="654"/>
      <c r="CC1" s="654"/>
      <c r="CD1" s="654"/>
      <c r="CE1" s="654"/>
      <c r="CF1" s="654"/>
      <c r="CG1" s="654"/>
      <c r="CH1" s="654"/>
      <c r="CI1" s="654"/>
      <c r="CJ1" s="654"/>
      <c r="CK1" s="654"/>
      <c r="CL1" s="654"/>
      <c r="CM1" s="654"/>
      <c r="CN1" s="654"/>
      <c r="CO1" s="654"/>
      <c r="CP1" s="654"/>
      <c r="CQ1" s="654"/>
      <c r="CR1" s="654"/>
      <c r="CS1" s="654"/>
      <c r="CT1" s="654"/>
      <c r="CU1" s="654"/>
      <c r="CV1" s="654"/>
      <c r="CW1" s="654"/>
      <c r="CX1" s="654"/>
      <c r="CY1" s="654"/>
      <c r="CZ1" s="654"/>
      <c r="DA1" s="654"/>
      <c r="DB1" s="654"/>
      <c r="DC1" s="654"/>
      <c r="DD1" s="654"/>
      <c r="DE1" s="654"/>
      <c r="DF1" s="654"/>
      <c r="DG1" s="654"/>
      <c r="DH1" s="654"/>
      <c r="DI1" s="654"/>
      <c r="DJ1" s="654"/>
      <c r="DK1" s="654"/>
      <c r="DL1" s="654"/>
      <c r="DM1" s="654"/>
      <c r="DN1" s="654"/>
      <c r="DO1" s="654"/>
      <c r="DP1" s="654"/>
      <c r="DQ1" s="654"/>
      <c r="DR1" s="654"/>
      <c r="DS1" s="654"/>
      <c r="DT1" s="654"/>
      <c r="DU1" s="654"/>
      <c r="DV1" s="654"/>
      <c r="DW1" s="654"/>
      <c r="DX1" s="654"/>
      <c r="DY1" s="654"/>
      <c r="DZ1" s="654"/>
      <c r="EA1" s="654"/>
      <c r="EB1" s="654"/>
      <c r="EC1" s="654"/>
      <c r="ED1" s="654"/>
      <c r="EE1" s="654"/>
      <c r="EF1" s="654"/>
      <c r="EG1" s="654"/>
      <c r="EH1" s="654"/>
      <c r="EI1" s="654"/>
      <c r="EJ1" s="654"/>
      <c r="EK1" s="654"/>
      <c r="EL1" s="654"/>
      <c r="EM1" s="654"/>
      <c r="EN1" s="654"/>
      <c r="EO1" s="654"/>
      <c r="EP1" s="654"/>
      <c r="EQ1" s="654"/>
      <c r="ER1" s="654"/>
      <c r="ES1" s="654"/>
      <c r="ET1" s="654"/>
      <c r="EU1" s="654"/>
      <c r="EV1" s="654"/>
      <c r="EW1" s="654"/>
      <c r="EX1" s="654"/>
      <c r="EY1" s="654"/>
      <c r="EZ1" s="654"/>
      <c r="FA1" s="654"/>
      <c r="FB1" s="654"/>
      <c r="FC1" s="654"/>
      <c r="FD1" s="654"/>
      <c r="FE1" s="654"/>
      <c r="FF1" s="654"/>
      <c r="FG1" s="654"/>
      <c r="FH1" s="654"/>
      <c r="FI1" s="654"/>
      <c r="FJ1" s="654"/>
      <c r="FK1" s="654"/>
      <c r="FL1" s="654"/>
      <c r="FM1" s="654"/>
      <c r="FN1" s="654"/>
      <c r="FO1" s="654"/>
      <c r="FP1" s="654"/>
      <c r="FQ1" s="654"/>
      <c r="FR1" s="654"/>
      <c r="FS1" s="654"/>
      <c r="FT1" s="654"/>
      <c r="FU1" s="654"/>
      <c r="FV1" s="654"/>
      <c r="FW1" s="654"/>
      <c r="FX1" s="654"/>
      <c r="FY1" s="654"/>
      <c r="FZ1" s="654"/>
      <c r="GA1" s="654"/>
      <c r="GB1" s="654"/>
      <c r="GC1" s="654"/>
      <c r="GD1" s="654"/>
      <c r="GE1" s="654"/>
      <c r="GF1" s="654"/>
      <c r="GG1" s="654"/>
      <c r="GH1" s="654"/>
      <c r="GI1" s="654"/>
      <c r="GJ1" s="654"/>
      <c r="GK1" s="654"/>
      <c r="GL1" s="654"/>
      <c r="GM1" s="654"/>
      <c r="GN1" s="654"/>
      <c r="GO1" s="654"/>
      <c r="GP1" s="654"/>
      <c r="GQ1" s="654"/>
      <c r="GR1" s="654"/>
      <c r="GS1" s="654"/>
      <c r="GT1" s="654"/>
      <c r="GU1" s="654"/>
      <c r="GV1" s="654"/>
      <c r="GW1" s="654"/>
      <c r="GX1" s="654"/>
      <c r="GY1" s="654"/>
      <c r="GZ1" s="654"/>
      <c r="HA1" s="654"/>
      <c r="HB1" s="654"/>
      <c r="HC1" s="654"/>
      <c r="HD1" s="654"/>
      <c r="HE1" s="654"/>
      <c r="HF1" s="654"/>
      <c r="HG1" s="654"/>
      <c r="HH1" s="654"/>
      <c r="HI1" s="654"/>
      <c r="HJ1" s="654"/>
      <c r="HK1" s="654"/>
      <c r="HL1" s="654"/>
      <c r="HM1" s="654"/>
      <c r="HN1" s="654"/>
      <c r="HO1" s="654"/>
      <c r="HP1" s="654"/>
      <c r="HQ1" s="654"/>
      <c r="HR1" s="654"/>
      <c r="HS1" s="654"/>
      <c r="HT1" s="654"/>
      <c r="HU1" s="654"/>
      <c r="HV1" s="654"/>
      <c r="HW1" s="654"/>
      <c r="HX1" s="654"/>
      <c r="HY1" s="654"/>
      <c r="HZ1" s="654"/>
      <c r="IA1" s="654"/>
      <c r="IB1" s="654"/>
      <c r="IC1" s="654"/>
      <c r="ID1" s="654"/>
      <c r="IE1" s="654"/>
      <c r="IF1" s="654"/>
      <c r="IG1" s="654"/>
      <c r="IH1" s="654"/>
      <c r="II1" s="654"/>
      <c r="IJ1" s="654"/>
      <c r="IK1" s="654"/>
      <c r="IL1" s="654"/>
      <c r="IM1" s="654"/>
      <c r="IN1" s="654"/>
      <c r="IO1" s="654"/>
      <c r="IP1" s="654"/>
      <c r="IQ1" s="654"/>
      <c r="IR1" s="654"/>
      <c r="IS1" s="654"/>
      <c r="IT1" s="654"/>
      <c r="IU1" s="654"/>
      <c r="IV1" s="654"/>
    </row>
    <row r="2" spans="1:256" ht="11.25">
      <c r="A2" s="654"/>
      <c r="B2" s="655"/>
      <c r="C2" s="656"/>
      <c r="D2" s="654"/>
      <c r="E2" s="658"/>
      <c r="F2" s="658"/>
      <c r="G2" s="658"/>
      <c r="H2" s="654"/>
      <c r="I2" s="654"/>
      <c r="J2" s="654"/>
      <c r="K2" s="654"/>
      <c r="L2" s="654"/>
      <c r="M2" s="654"/>
      <c r="N2" s="659" t="s">
        <v>121</v>
      </c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  <c r="AE2" s="654"/>
      <c r="AF2" s="654"/>
      <c r="AG2" s="654"/>
      <c r="AH2" s="654"/>
      <c r="AI2" s="654"/>
      <c r="AJ2" s="654"/>
      <c r="AK2" s="654"/>
      <c r="AL2" s="654"/>
      <c r="AM2" s="654"/>
      <c r="AN2" s="654"/>
      <c r="AO2" s="654"/>
      <c r="AP2" s="654"/>
      <c r="AQ2" s="654"/>
      <c r="AR2" s="654"/>
      <c r="AS2" s="654"/>
      <c r="AT2" s="654"/>
      <c r="AU2" s="654"/>
      <c r="AV2" s="654"/>
      <c r="AW2" s="654"/>
      <c r="AX2" s="654"/>
      <c r="AY2" s="654"/>
      <c r="AZ2" s="654"/>
      <c r="BA2" s="654"/>
      <c r="BB2" s="654"/>
      <c r="BC2" s="654"/>
      <c r="BD2" s="654"/>
      <c r="BE2" s="654"/>
      <c r="BF2" s="654"/>
      <c r="BG2" s="654"/>
      <c r="BH2" s="654"/>
      <c r="BI2" s="654"/>
      <c r="BJ2" s="654"/>
      <c r="BK2" s="654"/>
      <c r="BL2" s="654"/>
      <c r="BM2" s="654"/>
      <c r="BN2" s="654"/>
      <c r="BO2" s="654"/>
      <c r="BP2" s="654"/>
      <c r="BQ2" s="654"/>
      <c r="BR2" s="654"/>
      <c r="BS2" s="654"/>
      <c r="BT2" s="654"/>
      <c r="BU2" s="654"/>
      <c r="BV2" s="654"/>
      <c r="BW2" s="654"/>
      <c r="BX2" s="654"/>
      <c r="BY2" s="654"/>
      <c r="BZ2" s="654"/>
      <c r="CA2" s="654"/>
      <c r="CB2" s="654"/>
      <c r="CC2" s="654"/>
      <c r="CD2" s="654"/>
      <c r="CE2" s="654"/>
      <c r="CF2" s="654"/>
      <c r="CG2" s="654"/>
      <c r="CH2" s="654"/>
      <c r="CI2" s="654"/>
      <c r="CJ2" s="654"/>
      <c r="CK2" s="654"/>
      <c r="CL2" s="654"/>
      <c r="CM2" s="654"/>
      <c r="CN2" s="654"/>
      <c r="CO2" s="654"/>
      <c r="CP2" s="654"/>
      <c r="CQ2" s="654"/>
      <c r="CR2" s="654"/>
      <c r="CS2" s="654"/>
      <c r="CT2" s="654"/>
      <c r="CU2" s="654"/>
      <c r="CV2" s="654"/>
      <c r="CW2" s="654"/>
      <c r="CX2" s="654"/>
      <c r="CY2" s="654"/>
      <c r="CZ2" s="654"/>
      <c r="DA2" s="654"/>
      <c r="DB2" s="654"/>
      <c r="DC2" s="654"/>
      <c r="DD2" s="654"/>
      <c r="DE2" s="654"/>
      <c r="DF2" s="654"/>
      <c r="DG2" s="654"/>
      <c r="DH2" s="654"/>
      <c r="DI2" s="654"/>
      <c r="DJ2" s="654"/>
      <c r="DK2" s="654"/>
      <c r="DL2" s="654"/>
      <c r="DM2" s="654"/>
      <c r="DN2" s="654"/>
      <c r="DO2" s="654"/>
      <c r="DP2" s="654"/>
      <c r="DQ2" s="654"/>
      <c r="DR2" s="654"/>
      <c r="DS2" s="654"/>
      <c r="DT2" s="654"/>
      <c r="DU2" s="654"/>
      <c r="DV2" s="654"/>
      <c r="DW2" s="654"/>
      <c r="DX2" s="654"/>
      <c r="DY2" s="654"/>
      <c r="DZ2" s="654"/>
      <c r="EA2" s="654"/>
      <c r="EB2" s="654"/>
      <c r="EC2" s="654"/>
      <c r="ED2" s="654"/>
      <c r="EE2" s="654"/>
      <c r="EF2" s="654"/>
      <c r="EG2" s="654"/>
      <c r="EH2" s="654"/>
      <c r="EI2" s="654"/>
      <c r="EJ2" s="654"/>
      <c r="EK2" s="654"/>
      <c r="EL2" s="654"/>
      <c r="EM2" s="654"/>
      <c r="EN2" s="654"/>
      <c r="EO2" s="654"/>
      <c r="EP2" s="654"/>
      <c r="EQ2" s="654"/>
      <c r="ER2" s="654"/>
      <c r="ES2" s="654"/>
      <c r="ET2" s="654"/>
      <c r="EU2" s="654"/>
      <c r="EV2" s="654"/>
      <c r="EW2" s="654"/>
      <c r="EX2" s="654"/>
      <c r="EY2" s="654"/>
      <c r="EZ2" s="654"/>
      <c r="FA2" s="654"/>
      <c r="FB2" s="654"/>
      <c r="FC2" s="654"/>
      <c r="FD2" s="654"/>
      <c r="FE2" s="654"/>
      <c r="FF2" s="654"/>
      <c r="FG2" s="654"/>
      <c r="FH2" s="654"/>
      <c r="FI2" s="654"/>
      <c r="FJ2" s="654"/>
      <c r="FK2" s="654"/>
      <c r="FL2" s="654"/>
      <c r="FM2" s="654"/>
      <c r="FN2" s="654"/>
      <c r="FO2" s="654"/>
      <c r="FP2" s="654"/>
      <c r="FQ2" s="654"/>
      <c r="FR2" s="654"/>
      <c r="FS2" s="654"/>
      <c r="FT2" s="654"/>
      <c r="FU2" s="654"/>
      <c r="FV2" s="654"/>
      <c r="FW2" s="654"/>
      <c r="FX2" s="654"/>
      <c r="FY2" s="654"/>
      <c r="FZ2" s="654"/>
      <c r="GA2" s="654"/>
      <c r="GB2" s="654"/>
      <c r="GC2" s="654"/>
      <c r="GD2" s="654"/>
      <c r="GE2" s="654"/>
      <c r="GF2" s="654"/>
      <c r="GG2" s="654"/>
      <c r="GH2" s="654"/>
      <c r="GI2" s="654"/>
      <c r="GJ2" s="654"/>
      <c r="GK2" s="654"/>
      <c r="GL2" s="654"/>
      <c r="GM2" s="654"/>
      <c r="GN2" s="654"/>
      <c r="GO2" s="654"/>
      <c r="GP2" s="654"/>
      <c r="GQ2" s="654"/>
      <c r="GR2" s="654"/>
      <c r="GS2" s="654"/>
      <c r="GT2" s="654"/>
      <c r="GU2" s="654"/>
      <c r="GV2" s="654"/>
      <c r="GW2" s="654"/>
      <c r="GX2" s="654"/>
      <c r="GY2" s="654"/>
      <c r="GZ2" s="654"/>
      <c r="HA2" s="654"/>
      <c r="HB2" s="654"/>
      <c r="HC2" s="654"/>
      <c r="HD2" s="654"/>
      <c r="HE2" s="654"/>
      <c r="HF2" s="654"/>
      <c r="HG2" s="654"/>
      <c r="HH2" s="654"/>
      <c r="HI2" s="654"/>
      <c r="HJ2" s="654"/>
      <c r="HK2" s="654"/>
      <c r="HL2" s="654"/>
      <c r="HM2" s="654"/>
      <c r="HN2" s="654"/>
      <c r="HO2" s="654"/>
      <c r="HP2" s="654"/>
      <c r="HQ2" s="654"/>
      <c r="HR2" s="654"/>
      <c r="HS2" s="654"/>
      <c r="HT2" s="654"/>
      <c r="HU2" s="654"/>
      <c r="HV2" s="654"/>
      <c r="HW2" s="654"/>
      <c r="HX2" s="654"/>
      <c r="HY2" s="654"/>
      <c r="HZ2" s="654"/>
      <c r="IA2" s="654"/>
      <c r="IB2" s="654"/>
      <c r="IC2" s="654"/>
      <c r="ID2" s="654"/>
      <c r="IE2" s="654"/>
      <c r="IF2" s="654"/>
      <c r="IG2" s="654"/>
      <c r="IH2" s="654"/>
      <c r="II2" s="654"/>
      <c r="IJ2" s="654"/>
      <c r="IK2" s="654"/>
      <c r="IL2" s="654"/>
      <c r="IM2" s="654"/>
      <c r="IN2" s="654"/>
      <c r="IO2" s="654"/>
      <c r="IP2" s="654"/>
      <c r="IQ2" s="654"/>
      <c r="IR2" s="654"/>
      <c r="IS2" s="654"/>
      <c r="IT2" s="654"/>
      <c r="IU2" s="654"/>
      <c r="IV2" s="654"/>
    </row>
    <row r="3" spans="1:256" ht="11.25">
      <c r="A3" s="654" t="s">
        <v>122</v>
      </c>
      <c r="B3" s="655"/>
      <c r="C3" s="656"/>
      <c r="D3" s="654"/>
      <c r="E3" s="658"/>
      <c r="F3" s="658"/>
      <c r="G3" s="658"/>
      <c r="H3" s="654"/>
      <c r="I3" s="654"/>
      <c r="J3" s="654"/>
      <c r="K3" s="654"/>
      <c r="L3" s="654"/>
      <c r="M3" s="654"/>
      <c r="N3" s="659" t="s">
        <v>123</v>
      </c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4"/>
      <c r="AG3" s="654"/>
      <c r="AH3" s="654"/>
      <c r="AI3" s="654"/>
      <c r="AJ3" s="654"/>
      <c r="AK3" s="654"/>
      <c r="AL3" s="654"/>
      <c r="AM3" s="654"/>
      <c r="AN3" s="654"/>
      <c r="AO3" s="654"/>
      <c r="AP3" s="654"/>
      <c r="AQ3" s="654"/>
      <c r="AR3" s="654"/>
      <c r="AS3" s="654"/>
      <c r="AT3" s="654"/>
      <c r="AU3" s="654"/>
      <c r="AV3" s="654"/>
      <c r="AW3" s="654"/>
      <c r="AX3" s="654"/>
      <c r="AY3" s="654"/>
      <c r="AZ3" s="654"/>
      <c r="BA3" s="654"/>
      <c r="BB3" s="654"/>
      <c r="BC3" s="654"/>
      <c r="BD3" s="654"/>
      <c r="BE3" s="654"/>
      <c r="BF3" s="654"/>
      <c r="BG3" s="654"/>
      <c r="BH3" s="654"/>
      <c r="BI3" s="654"/>
      <c r="BJ3" s="654"/>
      <c r="BK3" s="654"/>
      <c r="BL3" s="654"/>
      <c r="BM3" s="654"/>
      <c r="BN3" s="654"/>
      <c r="BO3" s="654"/>
      <c r="BP3" s="654"/>
      <c r="BQ3" s="654"/>
      <c r="BR3" s="654"/>
      <c r="BS3" s="654"/>
      <c r="BT3" s="654"/>
      <c r="BU3" s="654"/>
      <c r="BV3" s="654"/>
      <c r="BW3" s="654"/>
      <c r="BX3" s="654"/>
      <c r="BY3" s="654"/>
      <c r="BZ3" s="654"/>
      <c r="CA3" s="654"/>
      <c r="CB3" s="654"/>
      <c r="CC3" s="654"/>
      <c r="CD3" s="654"/>
      <c r="CE3" s="654"/>
      <c r="CF3" s="654"/>
      <c r="CG3" s="654"/>
      <c r="CH3" s="654"/>
      <c r="CI3" s="654"/>
      <c r="CJ3" s="654"/>
      <c r="CK3" s="654"/>
      <c r="CL3" s="654"/>
      <c r="CM3" s="654"/>
      <c r="CN3" s="654"/>
      <c r="CO3" s="654"/>
      <c r="CP3" s="654"/>
      <c r="CQ3" s="654"/>
      <c r="CR3" s="654"/>
      <c r="CS3" s="654"/>
      <c r="CT3" s="654"/>
      <c r="CU3" s="654"/>
      <c r="CV3" s="654"/>
      <c r="CW3" s="654"/>
      <c r="CX3" s="654"/>
      <c r="CY3" s="654"/>
      <c r="CZ3" s="654"/>
      <c r="DA3" s="654"/>
      <c r="DB3" s="654"/>
      <c r="DC3" s="654"/>
      <c r="DD3" s="654"/>
      <c r="DE3" s="654"/>
      <c r="DF3" s="654"/>
      <c r="DG3" s="654"/>
      <c r="DH3" s="654"/>
      <c r="DI3" s="654"/>
      <c r="DJ3" s="654"/>
      <c r="DK3" s="654"/>
      <c r="DL3" s="654"/>
      <c r="DM3" s="654"/>
      <c r="DN3" s="654"/>
      <c r="DO3" s="654"/>
      <c r="DP3" s="654"/>
      <c r="DQ3" s="654"/>
      <c r="DR3" s="654"/>
      <c r="DS3" s="654"/>
      <c r="DT3" s="654"/>
      <c r="DU3" s="654"/>
      <c r="DV3" s="654"/>
      <c r="DW3" s="654"/>
      <c r="DX3" s="654"/>
      <c r="DY3" s="654"/>
      <c r="DZ3" s="654"/>
      <c r="EA3" s="654"/>
      <c r="EB3" s="654"/>
      <c r="EC3" s="654"/>
      <c r="ED3" s="654"/>
      <c r="EE3" s="654"/>
      <c r="EF3" s="654"/>
      <c r="EG3" s="654"/>
      <c r="EH3" s="654"/>
      <c r="EI3" s="654"/>
      <c r="EJ3" s="654"/>
      <c r="EK3" s="654"/>
      <c r="EL3" s="654"/>
      <c r="EM3" s="654"/>
      <c r="EN3" s="654"/>
      <c r="EO3" s="654"/>
      <c r="EP3" s="654"/>
      <c r="EQ3" s="654"/>
      <c r="ER3" s="654"/>
      <c r="ES3" s="654"/>
      <c r="ET3" s="654"/>
      <c r="EU3" s="654"/>
      <c r="EV3" s="654"/>
      <c r="EW3" s="654"/>
      <c r="EX3" s="654"/>
      <c r="EY3" s="654"/>
      <c r="EZ3" s="654"/>
      <c r="FA3" s="654"/>
      <c r="FB3" s="654"/>
      <c r="FC3" s="654"/>
      <c r="FD3" s="654"/>
      <c r="FE3" s="654"/>
      <c r="FF3" s="654"/>
      <c r="FG3" s="654"/>
      <c r="FH3" s="654"/>
      <c r="FI3" s="654"/>
      <c r="FJ3" s="654"/>
      <c r="FK3" s="654"/>
      <c r="FL3" s="654"/>
      <c r="FM3" s="654"/>
      <c r="FN3" s="654"/>
      <c r="FO3" s="654"/>
      <c r="FP3" s="654"/>
      <c r="FQ3" s="654"/>
      <c r="FR3" s="654"/>
      <c r="FS3" s="654"/>
      <c r="FT3" s="654"/>
      <c r="FU3" s="654"/>
      <c r="FV3" s="654"/>
      <c r="FW3" s="654"/>
      <c r="FX3" s="654"/>
      <c r="FY3" s="654"/>
      <c r="FZ3" s="654"/>
      <c r="GA3" s="654"/>
      <c r="GB3" s="654"/>
      <c r="GC3" s="654"/>
      <c r="GD3" s="654"/>
      <c r="GE3" s="654"/>
      <c r="GF3" s="654"/>
      <c r="GG3" s="654"/>
      <c r="GH3" s="654"/>
      <c r="GI3" s="654"/>
      <c r="GJ3" s="654"/>
      <c r="GK3" s="654"/>
      <c r="GL3" s="654"/>
      <c r="GM3" s="654"/>
      <c r="GN3" s="654"/>
      <c r="GO3" s="654"/>
      <c r="GP3" s="654"/>
      <c r="GQ3" s="654"/>
      <c r="GR3" s="654"/>
      <c r="GS3" s="654"/>
      <c r="GT3" s="654"/>
      <c r="GU3" s="654"/>
      <c r="GV3" s="654"/>
      <c r="GW3" s="654"/>
      <c r="GX3" s="654"/>
      <c r="GY3" s="654"/>
      <c r="GZ3" s="654"/>
      <c r="HA3" s="654"/>
      <c r="HB3" s="654"/>
      <c r="HC3" s="654"/>
      <c r="HD3" s="654"/>
      <c r="HE3" s="654"/>
      <c r="HF3" s="654"/>
      <c r="HG3" s="654"/>
      <c r="HH3" s="654"/>
      <c r="HI3" s="654"/>
      <c r="HJ3" s="654"/>
      <c r="HK3" s="654"/>
      <c r="HL3" s="654"/>
      <c r="HM3" s="654"/>
      <c r="HN3" s="654"/>
      <c r="HO3" s="654"/>
      <c r="HP3" s="654"/>
      <c r="HQ3" s="654"/>
      <c r="HR3" s="654"/>
      <c r="HS3" s="654"/>
      <c r="HT3" s="654"/>
      <c r="HU3" s="654"/>
      <c r="HV3" s="654"/>
      <c r="HW3" s="654"/>
      <c r="HX3" s="654"/>
      <c r="HY3" s="654"/>
      <c r="HZ3" s="654"/>
      <c r="IA3" s="654"/>
      <c r="IB3" s="654"/>
      <c r="IC3" s="654"/>
      <c r="ID3" s="654"/>
      <c r="IE3" s="654"/>
      <c r="IF3" s="654"/>
      <c r="IG3" s="654"/>
      <c r="IH3" s="654"/>
      <c r="II3" s="654"/>
      <c r="IJ3" s="654"/>
      <c r="IK3" s="654"/>
      <c r="IL3" s="654"/>
      <c r="IM3" s="654"/>
      <c r="IN3" s="654"/>
      <c r="IO3" s="654"/>
      <c r="IP3" s="654"/>
      <c r="IQ3" s="654"/>
      <c r="IR3" s="654"/>
      <c r="IS3" s="654"/>
      <c r="IT3" s="654"/>
      <c r="IU3" s="654"/>
      <c r="IV3" s="654"/>
    </row>
    <row r="4" spans="1:256" ht="11.25">
      <c r="A4" s="654" t="s">
        <v>124</v>
      </c>
      <c r="B4" s="655"/>
      <c r="C4" s="656"/>
      <c r="D4" s="654"/>
      <c r="E4" s="658"/>
      <c r="F4" s="658"/>
      <c r="G4" s="658"/>
      <c r="H4" s="654"/>
      <c r="I4" s="654"/>
      <c r="J4" s="654"/>
      <c r="K4" s="654"/>
      <c r="L4" s="654"/>
      <c r="M4" s="654"/>
      <c r="N4" s="659" t="s">
        <v>125</v>
      </c>
      <c r="O4" s="654"/>
      <c r="P4" s="654"/>
      <c r="Q4" s="654"/>
      <c r="R4" s="654"/>
      <c r="S4" s="654"/>
      <c r="T4" s="654"/>
      <c r="U4" s="654"/>
      <c r="V4" s="654"/>
      <c r="W4" s="654"/>
      <c r="X4" s="654"/>
      <c r="Y4" s="654"/>
      <c r="Z4" s="654"/>
      <c r="AA4" s="654"/>
      <c r="AB4" s="654"/>
      <c r="AC4" s="654"/>
      <c r="AD4" s="654"/>
      <c r="AE4" s="654"/>
      <c r="AF4" s="654"/>
      <c r="AG4" s="654"/>
      <c r="AH4" s="654"/>
      <c r="AI4" s="654"/>
      <c r="AJ4" s="654"/>
      <c r="AK4" s="654"/>
      <c r="AL4" s="654"/>
      <c r="AM4" s="654"/>
      <c r="AN4" s="654"/>
      <c r="AO4" s="654"/>
      <c r="AP4" s="654"/>
      <c r="AQ4" s="654"/>
      <c r="AR4" s="654"/>
      <c r="AS4" s="654"/>
      <c r="AT4" s="654"/>
      <c r="AU4" s="654"/>
      <c r="AV4" s="654"/>
      <c r="AW4" s="654"/>
      <c r="AX4" s="654"/>
      <c r="AY4" s="654"/>
      <c r="AZ4" s="654"/>
      <c r="BA4" s="654"/>
      <c r="BB4" s="654"/>
      <c r="BC4" s="654"/>
      <c r="BD4" s="654"/>
      <c r="BE4" s="654"/>
      <c r="BF4" s="654"/>
      <c r="BG4" s="654"/>
      <c r="BH4" s="654"/>
      <c r="BI4" s="654"/>
      <c r="BJ4" s="654"/>
      <c r="BK4" s="654"/>
      <c r="BL4" s="654"/>
      <c r="BM4" s="654"/>
      <c r="BN4" s="654"/>
      <c r="BO4" s="654"/>
      <c r="BP4" s="654"/>
      <c r="BQ4" s="654"/>
      <c r="BR4" s="654"/>
      <c r="BS4" s="654"/>
      <c r="BT4" s="654"/>
      <c r="BU4" s="654"/>
      <c r="BV4" s="654"/>
      <c r="BW4" s="654"/>
      <c r="BX4" s="654"/>
      <c r="BY4" s="654"/>
      <c r="BZ4" s="654"/>
      <c r="CA4" s="654"/>
      <c r="CB4" s="654"/>
      <c r="CC4" s="654"/>
      <c r="CD4" s="654"/>
      <c r="CE4" s="654"/>
      <c r="CF4" s="654"/>
      <c r="CG4" s="654"/>
      <c r="CH4" s="654"/>
      <c r="CI4" s="654"/>
      <c r="CJ4" s="654"/>
      <c r="CK4" s="654"/>
      <c r="CL4" s="654"/>
      <c r="CM4" s="654"/>
      <c r="CN4" s="654"/>
      <c r="CO4" s="654"/>
      <c r="CP4" s="654"/>
      <c r="CQ4" s="654"/>
      <c r="CR4" s="654"/>
      <c r="CS4" s="654"/>
      <c r="CT4" s="654"/>
      <c r="CU4" s="654"/>
      <c r="CV4" s="654"/>
      <c r="CW4" s="654"/>
      <c r="CX4" s="654"/>
      <c r="CY4" s="654"/>
      <c r="CZ4" s="654"/>
      <c r="DA4" s="654"/>
      <c r="DB4" s="654"/>
      <c r="DC4" s="654"/>
      <c r="DD4" s="654"/>
      <c r="DE4" s="654"/>
      <c r="DF4" s="654"/>
      <c r="DG4" s="654"/>
      <c r="DH4" s="654"/>
      <c r="DI4" s="654"/>
      <c r="DJ4" s="654"/>
      <c r="DK4" s="654"/>
      <c r="DL4" s="654"/>
      <c r="DM4" s="654"/>
      <c r="DN4" s="654"/>
      <c r="DO4" s="654"/>
      <c r="DP4" s="654"/>
      <c r="DQ4" s="654"/>
      <c r="DR4" s="654"/>
      <c r="DS4" s="654"/>
      <c r="DT4" s="654"/>
      <c r="DU4" s="654"/>
      <c r="DV4" s="654"/>
      <c r="DW4" s="654"/>
      <c r="DX4" s="654"/>
      <c r="DY4" s="654"/>
      <c r="DZ4" s="654"/>
      <c r="EA4" s="654"/>
      <c r="EB4" s="654"/>
      <c r="EC4" s="654"/>
      <c r="ED4" s="654"/>
      <c r="EE4" s="654"/>
      <c r="EF4" s="654"/>
      <c r="EG4" s="654"/>
      <c r="EH4" s="654"/>
      <c r="EI4" s="654"/>
      <c r="EJ4" s="654"/>
      <c r="EK4" s="654"/>
      <c r="EL4" s="654"/>
      <c r="EM4" s="654"/>
      <c r="EN4" s="654"/>
      <c r="EO4" s="654"/>
      <c r="EP4" s="654"/>
      <c r="EQ4" s="654"/>
      <c r="ER4" s="654"/>
      <c r="ES4" s="654"/>
      <c r="ET4" s="654"/>
      <c r="EU4" s="654"/>
      <c r="EV4" s="654"/>
      <c r="EW4" s="654"/>
      <c r="EX4" s="654"/>
      <c r="EY4" s="654"/>
      <c r="EZ4" s="654"/>
      <c r="FA4" s="654"/>
      <c r="FB4" s="654"/>
      <c r="FC4" s="654"/>
      <c r="FD4" s="654"/>
      <c r="FE4" s="654"/>
      <c r="FF4" s="654"/>
      <c r="FG4" s="654"/>
      <c r="FH4" s="654"/>
      <c r="FI4" s="654"/>
      <c r="FJ4" s="654"/>
      <c r="FK4" s="654"/>
      <c r="FL4" s="654"/>
      <c r="FM4" s="654"/>
      <c r="FN4" s="654"/>
      <c r="FO4" s="654"/>
      <c r="FP4" s="654"/>
      <c r="FQ4" s="654"/>
      <c r="FR4" s="654"/>
      <c r="FS4" s="654"/>
      <c r="FT4" s="654"/>
      <c r="FU4" s="654"/>
      <c r="FV4" s="654"/>
      <c r="FW4" s="654"/>
      <c r="FX4" s="654"/>
      <c r="FY4" s="654"/>
      <c r="FZ4" s="654"/>
      <c r="GA4" s="654"/>
      <c r="GB4" s="654"/>
      <c r="GC4" s="654"/>
      <c r="GD4" s="654"/>
      <c r="GE4" s="654"/>
      <c r="GF4" s="654"/>
      <c r="GG4" s="654"/>
      <c r="GH4" s="654"/>
      <c r="GI4" s="654"/>
      <c r="GJ4" s="654"/>
      <c r="GK4" s="654"/>
      <c r="GL4" s="654"/>
      <c r="GM4" s="654"/>
      <c r="GN4" s="654"/>
      <c r="GO4" s="654"/>
      <c r="GP4" s="654"/>
      <c r="GQ4" s="654"/>
      <c r="GR4" s="654"/>
      <c r="GS4" s="654"/>
      <c r="GT4" s="654"/>
      <c r="GU4" s="654"/>
      <c r="GV4" s="654"/>
      <c r="GW4" s="654"/>
      <c r="GX4" s="654"/>
      <c r="GY4" s="654"/>
      <c r="GZ4" s="654"/>
      <c r="HA4" s="654"/>
      <c r="HB4" s="654"/>
      <c r="HC4" s="654"/>
      <c r="HD4" s="654"/>
      <c r="HE4" s="654"/>
      <c r="HF4" s="654"/>
      <c r="HG4" s="654"/>
      <c r="HH4" s="654"/>
      <c r="HI4" s="654"/>
      <c r="HJ4" s="654"/>
      <c r="HK4" s="654"/>
      <c r="HL4" s="654"/>
      <c r="HM4" s="654"/>
      <c r="HN4" s="654"/>
      <c r="HO4" s="654"/>
      <c r="HP4" s="654"/>
      <c r="HQ4" s="654"/>
      <c r="HR4" s="654"/>
      <c r="HS4" s="654"/>
      <c r="HT4" s="654"/>
      <c r="HU4" s="654"/>
      <c r="HV4" s="654"/>
      <c r="HW4" s="654"/>
      <c r="HX4" s="654"/>
      <c r="HY4" s="654"/>
      <c r="HZ4" s="654"/>
      <c r="IA4" s="654"/>
      <c r="IB4" s="654"/>
      <c r="IC4" s="654"/>
      <c r="ID4" s="654"/>
      <c r="IE4" s="654"/>
      <c r="IF4" s="654"/>
      <c r="IG4" s="654"/>
      <c r="IH4" s="654"/>
      <c r="II4" s="654"/>
      <c r="IJ4" s="654"/>
      <c r="IK4" s="654"/>
      <c r="IL4" s="654"/>
      <c r="IM4" s="654"/>
      <c r="IN4" s="654"/>
      <c r="IO4" s="654"/>
      <c r="IP4" s="654"/>
      <c r="IQ4" s="654"/>
      <c r="IR4" s="654"/>
      <c r="IS4" s="654"/>
      <c r="IT4" s="654"/>
      <c r="IU4" s="654"/>
      <c r="IV4" s="654"/>
    </row>
    <row r="5" spans="1:256" ht="11.25">
      <c r="A5" s="654" t="s">
        <v>126</v>
      </c>
      <c r="B5" s="655"/>
      <c r="C5" s="656"/>
      <c r="D5" s="654"/>
      <c r="E5" s="658"/>
      <c r="F5" s="658"/>
      <c r="G5" s="658"/>
      <c r="H5" s="654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654"/>
      <c r="V5" s="654"/>
      <c r="W5" s="654"/>
      <c r="X5" s="654"/>
      <c r="Y5" s="654"/>
      <c r="Z5" s="654"/>
      <c r="AA5" s="654"/>
      <c r="AB5" s="654"/>
      <c r="AC5" s="654"/>
      <c r="AD5" s="654"/>
      <c r="AE5" s="654"/>
      <c r="AF5" s="654"/>
      <c r="AG5" s="654"/>
      <c r="AH5" s="654"/>
      <c r="AI5" s="654"/>
      <c r="AJ5" s="654"/>
      <c r="AK5" s="654"/>
      <c r="AL5" s="654"/>
      <c r="AM5" s="654"/>
      <c r="AN5" s="654"/>
      <c r="AO5" s="654"/>
      <c r="AP5" s="654"/>
      <c r="AQ5" s="654"/>
      <c r="AR5" s="654"/>
      <c r="AS5" s="654"/>
      <c r="AT5" s="654"/>
      <c r="AU5" s="654"/>
      <c r="AV5" s="654"/>
      <c r="AW5" s="654"/>
      <c r="AX5" s="654"/>
      <c r="AY5" s="654"/>
      <c r="AZ5" s="654"/>
      <c r="BA5" s="654"/>
      <c r="BB5" s="654"/>
      <c r="BC5" s="654"/>
      <c r="BD5" s="654"/>
      <c r="BE5" s="654"/>
      <c r="BF5" s="654"/>
      <c r="BG5" s="654"/>
      <c r="BH5" s="654"/>
      <c r="BI5" s="654"/>
      <c r="BJ5" s="654"/>
      <c r="BK5" s="654"/>
      <c r="BL5" s="654"/>
      <c r="BM5" s="654"/>
      <c r="BN5" s="654"/>
      <c r="BO5" s="654"/>
      <c r="BP5" s="654"/>
      <c r="BQ5" s="654"/>
      <c r="BR5" s="654"/>
      <c r="BS5" s="654"/>
      <c r="BT5" s="654"/>
      <c r="BU5" s="654"/>
      <c r="BV5" s="654"/>
      <c r="BW5" s="654"/>
      <c r="BX5" s="654"/>
      <c r="BY5" s="654"/>
      <c r="BZ5" s="654"/>
      <c r="CA5" s="654"/>
      <c r="CB5" s="654"/>
      <c r="CC5" s="654"/>
      <c r="CD5" s="654"/>
      <c r="CE5" s="654"/>
      <c r="CF5" s="654"/>
      <c r="CG5" s="654"/>
      <c r="CH5" s="654"/>
      <c r="CI5" s="654"/>
      <c r="CJ5" s="654"/>
      <c r="CK5" s="654"/>
      <c r="CL5" s="654"/>
      <c r="CM5" s="654"/>
      <c r="CN5" s="654"/>
      <c r="CO5" s="654"/>
      <c r="CP5" s="654"/>
      <c r="CQ5" s="654"/>
      <c r="CR5" s="654"/>
      <c r="CS5" s="654"/>
      <c r="CT5" s="654"/>
      <c r="CU5" s="654"/>
      <c r="CV5" s="654"/>
      <c r="CW5" s="654"/>
      <c r="CX5" s="654"/>
      <c r="CY5" s="654"/>
      <c r="CZ5" s="654"/>
      <c r="DA5" s="654"/>
      <c r="DB5" s="654"/>
      <c r="DC5" s="654"/>
      <c r="DD5" s="654"/>
      <c r="DE5" s="654"/>
      <c r="DF5" s="654"/>
      <c r="DG5" s="654"/>
      <c r="DH5" s="654"/>
      <c r="DI5" s="654"/>
      <c r="DJ5" s="654"/>
      <c r="DK5" s="654"/>
      <c r="DL5" s="654"/>
      <c r="DM5" s="654"/>
      <c r="DN5" s="654"/>
      <c r="DO5" s="654"/>
      <c r="DP5" s="654"/>
      <c r="DQ5" s="654"/>
      <c r="DR5" s="654"/>
      <c r="DS5" s="654"/>
      <c r="DT5" s="654"/>
      <c r="DU5" s="654"/>
      <c r="DV5" s="654"/>
      <c r="DW5" s="654"/>
      <c r="DX5" s="654"/>
      <c r="DY5" s="654"/>
      <c r="DZ5" s="654"/>
      <c r="EA5" s="654"/>
      <c r="EB5" s="654"/>
      <c r="EC5" s="654"/>
      <c r="ED5" s="654"/>
      <c r="EE5" s="654"/>
      <c r="EF5" s="654"/>
      <c r="EG5" s="654"/>
      <c r="EH5" s="654"/>
      <c r="EI5" s="654"/>
      <c r="EJ5" s="654"/>
      <c r="EK5" s="654"/>
      <c r="EL5" s="654"/>
      <c r="EM5" s="654"/>
      <c r="EN5" s="654"/>
      <c r="EO5" s="654"/>
      <c r="EP5" s="654"/>
      <c r="EQ5" s="654"/>
      <c r="ER5" s="654"/>
      <c r="ES5" s="654"/>
      <c r="ET5" s="654"/>
      <c r="EU5" s="654"/>
      <c r="EV5" s="654"/>
      <c r="EW5" s="654"/>
      <c r="EX5" s="654"/>
      <c r="EY5" s="654"/>
      <c r="EZ5" s="654"/>
      <c r="FA5" s="654"/>
      <c r="FB5" s="654"/>
      <c r="FC5" s="654"/>
      <c r="FD5" s="654"/>
      <c r="FE5" s="654"/>
      <c r="FF5" s="654"/>
      <c r="FG5" s="654"/>
      <c r="FH5" s="654"/>
      <c r="FI5" s="654"/>
      <c r="FJ5" s="654"/>
      <c r="FK5" s="654"/>
      <c r="FL5" s="654"/>
      <c r="FM5" s="654"/>
      <c r="FN5" s="654"/>
      <c r="FO5" s="654"/>
      <c r="FP5" s="654"/>
      <c r="FQ5" s="654"/>
      <c r="FR5" s="654"/>
      <c r="FS5" s="654"/>
      <c r="FT5" s="654"/>
      <c r="FU5" s="654"/>
      <c r="FV5" s="654"/>
      <c r="FW5" s="654"/>
      <c r="FX5" s="654"/>
      <c r="FY5" s="654"/>
      <c r="FZ5" s="654"/>
      <c r="GA5" s="654"/>
      <c r="GB5" s="654"/>
      <c r="GC5" s="654"/>
      <c r="GD5" s="654"/>
      <c r="GE5" s="654"/>
      <c r="GF5" s="654"/>
      <c r="GG5" s="654"/>
      <c r="GH5" s="654"/>
      <c r="GI5" s="654"/>
      <c r="GJ5" s="654"/>
      <c r="GK5" s="654"/>
      <c r="GL5" s="654"/>
      <c r="GM5" s="654"/>
      <c r="GN5" s="654"/>
      <c r="GO5" s="654"/>
      <c r="GP5" s="654"/>
      <c r="GQ5" s="654"/>
      <c r="GR5" s="654"/>
      <c r="GS5" s="654"/>
      <c r="GT5" s="654"/>
      <c r="GU5" s="654"/>
      <c r="GV5" s="654"/>
      <c r="GW5" s="654"/>
      <c r="GX5" s="654"/>
      <c r="GY5" s="654"/>
      <c r="GZ5" s="654"/>
      <c r="HA5" s="654"/>
      <c r="HB5" s="654"/>
      <c r="HC5" s="654"/>
      <c r="HD5" s="654"/>
      <c r="HE5" s="654"/>
      <c r="HF5" s="654"/>
      <c r="HG5" s="654"/>
      <c r="HH5" s="654"/>
      <c r="HI5" s="654"/>
      <c r="HJ5" s="654"/>
      <c r="HK5" s="654"/>
      <c r="HL5" s="654"/>
      <c r="HM5" s="654"/>
      <c r="HN5" s="654"/>
      <c r="HO5" s="654"/>
      <c r="HP5" s="654"/>
      <c r="HQ5" s="654"/>
      <c r="HR5" s="654"/>
      <c r="HS5" s="654"/>
      <c r="HT5" s="654"/>
      <c r="HU5" s="654"/>
      <c r="HV5" s="654"/>
      <c r="HW5" s="654"/>
      <c r="HX5" s="654"/>
      <c r="HY5" s="654"/>
      <c r="HZ5" s="654"/>
      <c r="IA5" s="654"/>
      <c r="IB5" s="654"/>
      <c r="IC5" s="654"/>
      <c r="ID5" s="654"/>
      <c r="IE5" s="654"/>
      <c r="IF5" s="654"/>
      <c r="IG5" s="654"/>
      <c r="IH5" s="654"/>
      <c r="II5" s="654"/>
      <c r="IJ5" s="654"/>
      <c r="IK5" s="654"/>
      <c r="IL5" s="654"/>
      <c r="IM5" s="654"/>
      <c r="IN5" s="654"/>
      <c r="IO5" s="654"/>
      <c r="IP5" s="654"/>
      <c r="IQ5" s="654"/>
      <c r="IR5" s="654"/>
      <c r="IS5" s="654"/>
      <c r="IT5" s="654"/>
      <c r="IU5" s="654"/>
      <c r="IV5" s="654"/>
    </row>
    <row r="6" spans="1:256" ht="11.25">
      <c r="A6" s="660" t="s">
        <v>127</v>
      </c>
      <c r="B6" s="656"/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656"/>
      <c r="Q6" s="656"/>
      <c r="R6" s="656"/>
      <c r="S6" s="656"/>
      <c r="T6" s="656"/>
      <c r="U6" s="656"/>
      <c r="V6" s="656"/>
      <c r="W6" s="656"/>
      <c r="X6" s="656"/>
      <c r="Y6" s="656"/>
      <c r="Z6" s="656"/>
      <c r="AA6" s="656"/>
      <c r="AB6" s="656"/>
      <c r="AC6" s="656"/>
      <c r="AD6" s="656"/>
      <c r="AE6" s="656"/>
      <c r="AF6" s="656"/>
      <c r="AG6" s="656"/>
      <c r="AH6" s="656"/>
      <c r="AI6" s="656"/>
      <c r="AJ6" s="656"/>
      <c r="AK6" s="656"/>
      <c r="AL6" s="656"/>
      <c r="AM6" s="656"/>
      <c r="AN6" s="656"/>
      <c r="AO6" s="656"/>
      <c r="AP6" s="656"/>
      <c r="AQ6" s="656"/>
      <c r="AR6" s="656"/>
      <c r="AS6" s="656"/>
      <c r="AT6" s="656"/>
      <c r="AU6" s="656"/>
      <c r="AV6" s="656"/>
      <c r="AW6" s="656"/>
      <c r="AX6" s="656"/>
      <c r="AY6" s="656"/>
      <c r="AZ6" s="656"/>
      <c r="BA6" s="656"/>
      <c r="BB6" s="656"/>
      <c r="BC6" s="656"/>
      <c r="BD6" s="656"/>
      <c r="BE6" s="656"/>
      <c r="BF6" s="656"/>
      <c r="BG6" s="656"/>
      <c r="BH6" s="656"/>
      <c r="BI6" s="656"/>
      <c r="BJ6" s="656"/>
      <c r="BK6" s="656"/>
      <c r="BL6" s="656"/>
      <c r="BM6" s="656"/>
      <c r="BN6" s="656"/>
      <c r="BO6" s="656"/>
      <c r="BP6" s="656"/>
      <c r="BQ6" s="656"/>
      <c r="BR6" s="656"/>
      <c r="BS6" s="656"/>
      <c r="BT6" s="656"/>
      <c r="BU6" s="656"/>
      <c r="BV6" s="656"/>
      <c r="BW6" s="656"/>
      <c r="BX6" s="656"/>
      <c r="BY6" s="656"/>
      <c r="BZ6" s="656"/>
      <c r="CA6" s="656"/>
      <c r="CB6" s="656"/>
      <c r="CC6" s="656"/>
      <c r="CD6" s="656"/>
      <c r="CE6" s="656"/>
      <c r="CF6" s="656"/>
      <c r="CG6" s="656"/>
      <c r="CH6" s="656"/>
      <c r="CI6" s="656"/>
      <c r="CJ6" s="656"/>
      <c r="CK6" s="656"/>
      <c r="CL6" s="656"/>
      <c r="CM6" s="656"/>
      <c r="CN6" s="656"/>
      <c r="CO6" s="656"/>
      <c r="CP6" s="656"/>
      <c r="CQ6" s="656"/>
      <c r="CR6" s="656"/>
      <c r="CS6" s="656"/>
      <c r="CT6" s="656"/>
      <c r="CU6" s="656"/>
      <c r="CV6" s="656"/>
      <c r="CW6" s="656"/>
      <c r="CX6" s="656"/>
      <c r="CY6" s="656"/>
      <c r="CZ6" s="656"/>
      <c r="DA6" s="656"/>
      <c r="DB6" s="656"/>
      <c r="DC6" s="656"/>
      <c r="DD6" s="656"/>
      <c r="DE6" s="656"/>
      <c r="DF6" s="656"/>
      <c r="DG6" s="656"/>
      <c r="DH6" s="656"/>
      <c r="DI6" s="656"/>
      <c r="DJ6" s="656"/>
      <c r="DK6" s="656"/>
      <c r="DL6" s="656"/>
      <c r="DM6" s="656"/>
      <c r="DN6" s="656"/>
      <c r="DO6" s="656"/>
      <c r="DP6" s="656"/>
      <c r="DQ6" s="656"/>
      <c r="DR6" s="656"/>
      <c r="DS6" s="656"/>
      <c r="DT6" s="656"/>
      <c r="DU6" s="656"/>
      <c r="DV6" s="656"/>
      <c r="DW6" s="656"/>
      <c r="DX6" s="656"/>
      <c r="DY6" s="656"/>
      <c r="DZ6" s="656"/>
      <c r="EA6" s="656"/>
      <c r="EB6" s="656"/>
      <c r="EC6" s="656"/>
      <c r="ED6" s="656"/>
      <c r="EE6" s="656"/>
      <c r="EF6" s="656"/>
      <c r="EG6" s="656"/>
      <c r="EH6" s="656"/>
      <c r="EI6" s="656"/>
      <c r="EJ6" s="656"/>
      <c r="EK6" s="656"/>
      <c r="EL6" s="656"/>
      <c r="EM6" s="656"/>
      <c r="EN6" s="656"/>
      <c r="EO6" s="656"/>
      <c r="EP6" s="656"/>
      <c r="EQ6" s="656"/>
      <c r="ER6" s="656"/>
      <c r="ES6" s="656"/>
      <c r="ET6" s="656"/>
      <c r="EU6" s="656"/>
      <c r="EV6" s="656"/>
      <c r="EW6" s="656"/>
      <c r="EX6" s="656"/>
      <c r="EY6" s="656"/>
      <c r="EZ6" s="656"/>
      <c r="FA6" s="656"/>
      <c r="FB6" s="656"/>
      <c r="FC6" s="656"/>
      <c r="FD6" s="656"/>
      <c r="FE6" s="656"/>
      <c r="FF6" s="656"/>
      <c r="FG6" s="656"/>
      <c r="FH6" s="656"/>
      <c r="FI6" s="656"/>
      <c r="FJ6" s="656"/>
      <c r="FK6" s="656"/>
      <c r="FL6" s="656"/>
      <c r="FM6" s="656"/>
      <c r="FN6" s="656"/>
      <c r="FO6" s="656"/>
      <c r="FP6" s="656"/>
      <c r="FQ6" s="656"/>
      <c r="FR6" s="656"/>
      <c r="FS6" s="656"/>
      <c r="FT6" s="656"/>
      <c r="FU6" s="656"/>
      <c r="FV6" s="656"/>
      <c r="FW6" s="656"/>
      <c r="FX6" s="656"/>
      <c r="FY6" s="656"/>
      <c r="FZ6" s="656"/>
      <c r="GA6" s="656"/>
      <c r="GB6" s="656"/>
      <c r="GC6" s="656"/>
      <c r="GD6" s="656"/>
      <c r="GE6" s="656"/>
      <c r="GF6" s="656"/>
      <c r="GG6" s="656"/>
      <c r="GH6" s="656"/>
      <c r="GI6" s="656"/>
      <c r="GJ6" s="656"/>
      <c r="GK6" s="656"/>
      <c r="GL6" s="656"/>
      <c r="GM6" s="656"/>
      <c r="GN6" s="656"/>
      <c r="GO6" s="656"/>
      <c r="GP6" s="656"/>
      <c r="GQ6" s="656"/>
      <c r="GR6" s="656"/>
      <c r="GS6" s="656"/>
      <c r="GT6" s="656"/>
      <c r="GU6" s="656"/>
      <c r="GV6" s="656"/>
      <c r="GW6" s="656"/>
      <c r="GX6" s="656"/>
      <c r="GY6" s="656"/>
      <c r="GZ6" s="656"/>
      <c r="HA6" s="656"/>
      <c r="HB6" s="656"/>
      <c r="HC6" s="656"/>
      <c r="HD6" s="656"/>
      <c r="HE6" s="656"/>
      <c r="HF6" s="656"/>
      <c r="HG6" s="656"/>
      <c r="HH6" s="656"/>
      <c r="HI6" s="656"/>
      <c r="HJ6" s="656"/>
      <c r="HK6" s="656"/>
      <c r="HL6" s="656"/>
      <c r="HM6" s="656"/>
      <c r="HN6" s="656"/>
      <c r="HO6" s="656"/>
      <c r="HP6" s="656"/>
      <c r="HQ6" s="656"/>
      <c r="HR6" s="656"/>
      <c r="HS6" s="656"/>
      <c r="HT6" s="656"/>
      <c r="HU6" s="656"/>
      <c r="HV6" s="656"/>
      <c r="HW6" s="656"/>
      <c r="HX6" s="656"/>
      <c r="HY6" s="656"/>
      <c r="HZ6" s="656"/>
      <c r="IA6" s="656"/>
      <c r="IB6" s="656"/>
      <c r="IC6" s="656"/>
      <c r="ID6" s="656"/>
      <c r="IE6" s="656"/>
      <c r="IF6" s="656"/>
      <c r="IG6" s="656"/>
      <c r="IH6" s="656"/>
      <c r="II6" s="656"/>
      <c r="IJ6" s="656"/>
      <c r="IK6" s="656"/>
      <c r="IL6" s="656"/>
      <c r="IM6" s="656"/>
      <c r="IN6" s="656"/>
      <c r="IO6" s="656"/>
      <c r="IP6" s="656"/>
      <c r="IQ6" s="656"/>
      <c r="IR6" s="656"/>
      <c r="IS6" s="656"/>
      <c r="IT6" s="656"/>
      <c r="IU6" s="656"/>
      <c r="IV6" s="656"/>
    </row>
    <row r="7" spans="1:256" ht="11.25">
      <c r="A7" s="661" t="s">
        <v>128</v>
      </c>
      <c r="B7" s="662"/>
      <c r="C7" s="662"/>
      <c r="D7" s="662"/>
      <c r="E7" s="662"/>
      <c r="F7" s="662"/>
      <c r="G7" s="662"/>
      <c r="H7" s="662"/>
      <c r="I7" s="662"/>
      <c r="J7" s="662"/>
      <c r="K7" s="662"/>
      <c r="L7" s="654"/>
      <c r="M7" s="654"/>
      <c r="N7" s="654"/>
      <c r="O7" s="654"/>
      <c r="P7" s="654"/>
      <c r="Q7" s="654"/>
      <c r="R7" s="654"/>
      <c r="S7" s="654"/>
      <c r="T7" s="654"/>
      <c r="U7" s="654"/>
      <c r="V7" s="654"/>
      <c r="W7" s="654"/>
      <c r="X7" s="654"/>
      <c r="Y7" s="654"/>
      <c r="Z7" s="654"/>
      <c r="AA7" s="654"/>
      <c r="AB7" s="654"/>
      <c r="AC7" s="654"/>
      <c r="AD7" s="654"/>
      <c r="AE7" s="654"/>
      <c r="AF7" s="654"/>
      <c r="AG7" s="654"/>
      <c r="AH7" s="654"/>
      <c r="AI7" s="654"/>
      <c r="AJ7" s="654"/>
      <c r="AK7" s="654"/>
      <c r="AL7" s="654"/>
      <c r="AM7" s="654"/>
      <c r="AN7" s="654"/>
      <c r="AO7" s="654"/>
      <c r="AP7" s="654"/>
      <c r="AQ7" s="654"/>
      <c r="AR7" s="654"/>
      <c r="AS7" s="654"/>
      <c r="AT7" s="654"/>
      <c r="AU7" s="654"/>
      <c r="AV7" s="654"/>
      <c r="AW7" s="654"/>
      <c r="AX7" s="654"/>
      <c r="AY7" s="654"/>
      <c r="AZ7" s="654"/>
      <c r="BA7" s="654"/>
      <c r="BB7" s="654"/>
      <c r="BC7" s="654"/>
      <c r="BD7" s="654"/>
      <c r="BE7" s="654"/>
      <c r="BF7" s="654"/>
      <c r="BG7" s="654"/>
      <c r="BH7" s="654"/>
      <c r="BI7" s="654"/>
      <c r="BJ7" s="654"/>
      <c r="BK7" s="654"/>
      <c r="BL7" s="654"/>
      <c r="BM7" s="654"/>
      <c r="BN7" s="654"/>
      <c r="BO7" s="654"/>
      <c r="BP7" s="654"/>
      <c r="BQ7" s="654"/>
      <c r="BR7" s="654"/>
      <c r="BS7" s="654"/>
      <c r="BT7" s="654"/>
      <c r="BU7" s="654"/>
      <c r="BV7" s="654"/>
      <c r="BW7" s="654"/>
      <c r="BX7" s="654"/>
      <c r="BY7" s="654"/>
      <c r="BZ7" s="654"/>
      <c r="CA7" s="654"/>
      <c r="CB7" s="654"/>
      <c r="CC7" s="654"/>
      <c r="CD7" s="654"/>
      <c r="CE7" s="654"/>
      <c r="CF7" s="654"/>
      <c r="CG7" s="654"/>
      <c r="CH7" s="654"/>
      <c r="CI7" s="654"/>
      <c r="CJ7" s="654"/>
      <c r="CK7" s="654"/>
      <c r="CL7" s="654"/>
      <c r="CM7" s="654"/>
      <c r="CN7" s="654"/>
      <c r="CO7" s="654"/>
      <c r="CP7" s="654"/>
      <c r="CQ7" s="654"/>
      <c r="CR7" s="654"/>
      <c r="CS7" s="654"/>
      <c r="CT7" s="654"/>
      <c r="CU7" s="654"/>
      <c r="CV7" s="654"/>
      <c r="CW7" s="654"/>
      <c r="CX7" s="654"/>
      <c r="CY7" s="654"/>
      <c r="CZ7" s="654"/>
      <c r="DA7" s="654"/>
      <c r="DB7" s="654"/>
      <c r="DC7" s="654"/>
      <c r="DD7" s="654"/>
      <c r="DE7" s="654"/>
      <c r="DF7" s="654"/>
      <c r="DG7" s="654"/>
      <c r="DH7" s="654"/>
      <c r="DI7" s="654"/>
      <c r="DJ7" s="654"/>
      <c r="DK7" s="654"/>
      <c r="DL7" s="654"/>
      <c r="DM7" s="654"/>
      <c r="DN7" s="654"/>
      <c r="DO7" s="654"/>
      <c r="DP7" s="654"/>
      <c r="DQ7" s="654"/>
      <c r="DR7" s="654"/>
      <c r="DS7" s="654"/>
      <c r="DT7" s="654"/>
      <c r="DU7" s="654"/>
      <c r="DV7" s="654"/>
      <c r="DW7" s="654"/>
      <c r="DX7" s="654"/>
      <c r="DY7" s="654"/>
      <c r="DZ7" s="654"/>
      <c r="EA7" s="654"/>
      <c r="EB7" s="654"/>
      <c r="EC7" s="654"/>
      <c r="ED7" s="654"/>
      <c r="EE7" s="654"/>
      <c r="EF7" s="654"/>
      <c r="EG7" s="654"/>
      <c r="EH7" s="654"/>
      <c r="EI7" s="654"/>
      <c r="EJ7" s="654"/>
      <c r="EK7" s="654"/>
      <c r="EL7" s="654"/>
      <c r="EM7" s="654"/>
      <c r="EN7" s="654"/>
      <c r="EO7" s="654"/>
      <c r="EP7" s="654"/>
      <c r="EQ7" s="654"/>
      <c r="ER7" s="654"/>
      <c r="ES7" s="654"/>
      <c r="ET7" s="654"/>
      <c r="EU7" s="654"/>
      <c r="EV7" s="654"/>
      <c r="EW7" s="654"/>
      <c r="EX7" s="654"/>
      <c r="EY7" s="654"/>
      <c r="EZ7" s="654"/>
      <c r="FA7" s="654"/>
      <c r="FB7" s="654"/>
      <c r="FC7" s="654"/>
      <c r="FD7" s="654"/>
      <c r="FE7" s="654"/>
      <c r="FF7" s="654"/>
      <c r="FG7" s="654"/>
      <c r="FH7" s="654"/>
      <c r="FI7" s="654"/>
      <c r="FJ7" s="654"/>
      <c r="FK7" s="654"/>
      <c r="FL7" s="654"/>
      <c r="FM7" s="654"/>
      <c r="FN7" s="654"/>
      <c r="FO7" s="654"/>
      <c r="FP7" s="654"/>
      <c r="FQ7" s="654"/>
      <c r="FR7" s="654"/>
      <c r="FS7" s="654"/>
      <c r="FT7" s="654"/>
      <c r="FU7" s="654"/>
      <c r="FV7" s="654"/>
      <c r="FW7" s="654"/>
      <c r="FX7" s="654"/>
      <c r="FY7" s="654"/>
      <c r="FZ7" s="654"/>
      <c r="GA7" s="654"/>
      <c r="GB7" s="654"/>
      <c r="GC7" s="654"/>
      <c r="GD7" s="654"/>
      <c r="GE7" s="654"/>
      <c r="GF7" s="654"/>
      <c r="GG7" s="654"/>
      <c r="GH7" s="654"/>
      <c r="GI7" s="654"/>
      <c r="GJ7" s="654"/>
      <c r="GK7" s="654"/>
      <c r="GL7" s="654"/>
      <c r="GM7" s="654"/>
      <c r="GN7" s="654"/>
      <c r="GO7" s="654"/>
      <c r="GP7" s="654"/>
      <c r="GQ7" s="654"/>
      <c r="GR7" s="654"/>
      <c r="GS7" s="654"/>
      <c r="GT7" s="654"/>
      <c r="GU7" s="654"/>
      <c r="GV7" s="654"/>
      <c r="GW7" s="654"/>
      <c r="GX7" s="654"/>
      <c r="GY7" s="654"/>
      <c r="GZ7" s="654"/>
      <c r="HA7" s="654"/>
      <c r="HB7" s="654"/>
      <c r="HC7" s="654"/>
      <c r="HD7" s="654"/>
      <c r="HE7" s="654"/>
      <c r="HF7" s="654"/>
      <c r="HG7" s="654"/>
      <c r="HH7" s="654"/>
      <c r="HI7" s="654"/>
      <c r="HJ7" s="654"/>
      <c r="HK7" s="654"/>
      <c r="HL7" s="654"/>
      <c r="HM7" s="654"/>
      <c r="HN7" s="654"/>
      <c r="HO7" s="654"/>
      <c r="HP7" s="654"/>
      <c r="HQ7" s="654"/>
      <c r="HR7" s="654"/>
      <c r="HS7" s="654"/>
      <c r="HT7" s="654"/>
      <c r="HU7" s="654"/>
      <c r="HV7" s="654"/>
      <c r="HW7" s="654"/>
      <c r="HX7" s="654"/>
      <c r="HY7" s="654"/>
      <c r="HZ7" s="654"/>
      <c r="IA7" s="654"/>
      <c r="IB7" s="654"/>
      <c r="IC7" s="654"/>
      <c r="ID7" s="654"/>
      <c r="IE7" s="654"/>
      <c r="IF7" s="654"/>
      <c r="IG7" s="654"/>
      <c r="IH7" s="654"/>
      <c r="II7" s="654"/>
      <c r="IJ7" s="654"/>
      <c r="IK7" s="654"/>
      <c r="IL7" s="654"/>
      <c r="IM7" s="654"/>
      <c r="IN7" s="654"/>
      <c r="IO7" s="654"/>
      <c r="IP7" s="654"/>
      <c r="IQ7" s="654"/>
      <c r="IR7" s="654"/>
      <c r="IS7" s="654"/>
      <c r="IT7" s="654"/>
      <c r="IU7" s="654"/>
      <c r="IV7" s="654"/>
    </row>
    <row r="8" spans="1:256" ht="11.25">
      <c r="A8" s="663" t="s">
        <v>129</v>
      </c>
      <c r="B8" s="664"/>
      <c r="C8" s="665"/>
      <c r="D8" s="666"/>
      <c r="E8" s="667"/>
      <c r="F8" s="658"/>
      <c r="G8" s="658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4"/>
      <c r="T8" s="654"/>
      <c r="U8" s="654"/>
      <c r="V8" s="654"/>
      <c r="W8" s="654"/>
      <c r="X8" s="654"/>
      <c r="Y8" s="654"/>
      <c r="Z8" s="654"/>
      <c r="AA8" s="654"/>
      <c r="AB8" s="654"/>
      <c r="AC8" s="654"/>
      <c r="AD8" s="654"/>
      <c r="AE8" s="654"/>
      <c r="AF8" s="654"/>
      <c r="AG8" s="654"/>
      <c r="AH8" s="654"/>
      <c r="AI8" s="654"/>
      <c r="AJ8" s="654"/>
      <c r="AK8" s="654"/>
      <c r="AL8" s="654"/>
      <c r="AM8" s="654"/>
      <c r="AN8" s="654"/>
      <c r="AO8" s="654"/>
      <c r="AP8" s="654"/>
      <c r="AQ8" s="654"/>
      <c r="AR8" s="654"/>
      <c r="AS8" s="654"/>
      <c r="AT8" s="654"/>
      <c r="AU8" s="654"/>
      <c r="AV8" s="654"/>
      <c r="AW8" s="654"/>
      <c r="AX8" s="654"/>
      <c r="AY8" s="654"/>
      <c r="AZ8" s="654"/>
      <c r="BA8" s="654"/>
      <c r="BB8" s="654"/>
      <c r="BC8" s="654"/>
      <c r="BD8" s="654"/>
      <c r="BE8" s="654"/>
      <c r="BF8" s="654"/>
      <c r="BG8" s="654"/>
      <c r="BH8" s="654"/>
      <c r="BI8" s="654"/>
      <c r="BJ8" s="654"/>
      <c r="BK8" s="654"/>
      <c r="BL8" s="654"/>
      <c r="BM8" s="654"/>
      <c r="BN8" s="654"/>
      <c r="BO8" s="654"/>
      <c r="BP8" s="654"/>
      <c r="BQ8" s="654"/>
      <c r="BR8" s="654"/>
      <c r="BS8" s="654"/>
      <c r="BT8" s="654"/>
      <c r="BU8" s="654"/>
      <c r="BV8" s="654"/>
      <c r="BW8" s="654"/>
      <c r="BX8" s="654"/>
      <c r="BY8" s="654"/>
      <c r="BZ8" s="654"/>
      <c r="CA8" s="654"/>
      <c r="CB8" s="654"/>
      <c r="CC8" s="654"/>
      <c r="CD8" s="654"/>
      <c r="CE8" s="654"/>
      <c r="CF8" s="654"/>
      <c r="CG8" s="654"/>
      <c r="CH8" s="654"/>
      <c r="CI8" s="654"/>
      <c r="CJ8" s="654"/>
      <c r="CK8" s="654"/>
      <c r="CL8" s="654"/>
      <c r="CM8" s="654"/>
      <c r="CN8" s="654"/>
      <c r="CO8" s="654"/>
      <c r="CP8" s="654"/>
      <c r="CQ8" s="654"/>
      <c r="CR8" s="654"/>
      <c r="CS8" s="654"/>
      <c r="CT8" s="654"/>
      <c r="CU8" s="654"/>
      <c r="CV8" s="654"/>
      <c r="CW8" s="654"/>
      <c r="CX8" s="654"/>
      <c r="CY8" s="654"/>
      <c r="CZ8" s="654"/>
      <c r="DA8" s="654"/>
      <c r="DB8" s="654"/>
      <c r="DC8" s="654"/>
      <c r="DD8" s="654"/>
      <c r="DE8" s="654"/>
      <c r="DF8" s="654"/>
      <c r="DG8" s="654"/>
      <c r="DH8" s="654"/>
      <c r="DI8" s="654"/>
      <c r="DJ8" s="654"/>
      <c r="DK8" s="654"/>
      <c r="DL8" s="654"/>
      <c r="DM8" s="654"/>
      <c r="DN8" s="654"/>
      <c r="DO8" s="654"/>
      <c r="DP8" s="654"/>
      <c r="DQ8" s="654"/>
      <c r="DR8" s="654"/>
      <c r="DS8" s="654"/>
      <c r="DT8" s="654"/>
      <c r="DU8" s="654"/>
      <c r="DV8" s="654"/>
      <c r="DW8" s="654"/>
      <c r="DX8" s="654"/>
      <c r="DY8" s="654"/>
      <c r="DZ8" s="654"/>
      <c r="EA8" s="654"/>
      <c r="EB8" s="654"/>
      <c r="EC8" s="654"/>
      <c r="ED8" s="654"/>
      <c r="EE8" s="654"/>
      <c r="EF8" s="654"/>
      <c r="EG8" s="654"/>
      <c r="EH8" s="654"/>
      <c r="EI8" s="654"/>
      <c r="EJ8" s="654"/>
      <c r="EK8" s="654"/>
      <c r="EL8" s="654"/>
      <c r="EM8" s="654"/>
      <c r="EN8" s="654"/>
      <c r="EO8" s="654"/>
      <c r="EP8" s="654"/>
      <c r="EQ8" s="654"/>
      <c r="ER8" s="654"/>
      <c r="ES8" s="654"/>
      <c r="ET8" s="654"/>
      <c r="EU8" s="654"/>
      <c r="EV8" s="654"/>
      <c r="EW8" s="654"/>
      <c r="EX8" s="654"/>
      <c r="EY8" s="654"/>
      <c r="EZ8" s="654"/>
      <c r="FA8" s="654"/>
      <c r="FB8" s="654"/>
      <c r="FC8" s="654"/>
      <c r="FD8" s="654"/>
      <c r="FE8" s="654"/>
      <c r="FF8" s="654"/>
      <c r="FG8" s="654"/>
      <c r="FH8" s="654"/>
      <c r="FI8" s="654"/>
      <c r="FJ8" s="654"/>
      <c r="FK8" s="654"/>
      <c r="FL8" s="654"/>
      <c r="FM8" s="654"/>
      <c r="FN8" s="654"/>
      <c r="FO8" s="654"/>
      <c r="FP8" s="654"/>
      <c r="FQ8" s="654"/>
      <c r="FR8" s="654"/>
      <c r="FS8" s="654"/>
      <c r="FT8" s="654"/>
      <c r="FU8" s="654"/>
      <c r="FV8" s="654"/>
      <c r="FW8" s="654"/>
      <c r="FX8" s="654"/>
      <c r="FY8" s="654"/>
      <c r="FZ8" s="654"/>
      <c r="GA8" s="654"/>
      <c r="GB8" s="654"/>
      <c r="GC8" s="654"/>
      <c r="GD8" s="654"/>
      <c r="GE8" s="654"/>
      <c r="GF8" s="654"/>
      <c r="GG8" s="654"/>
      <c r="GH8" s="654"/>
      <c r="GI8" s="654"/>
      <c r="GJ8" s="654"/>
      <c r="GK8" s="654"/>
      <c r="GL8" s="654"/>
      <c r="GM8" s="654"/>
      <c r="GN8" s="654"/>
      <c r="GO8" s="654"/>
      <c r="GP8" s="654"/>
      <c r="GQ8" s="654"/>
      <c r="GR8" s="654"/>
      <c r="GS8" s="654"/>
      <c r="GT8" s="654"/>
      <c r="GU8" s="654"/>
      <c r="GV8" s="654"/>
      <c r="GW8" s="654"/>
      <c r="GX8" s="654"/>
      <c r="GY8" s="654"/>
      <c r="GZ8" s="654"/>
      <c r="HA8" s="654"/>
      <c r="HB8" s="654"/>
      <c r="HC8" s="654"/>
      <c r="HD8" s="654"/>
      <c r="HE8" s="654"/>
      <c r="HF8" s="654"/>
      <c r="HG8" s="654"/>
      <c r="HH8" s="654"/>
      <c r="HI8" s="654"/>
      <c r="HJ8" s="654"/>
      <c r="HK8" s="654"/>
      <c r="HL8" s="654"/>
      <c r="HM8" s="654"/>
      <c r="HN8" s="654"/>
      <c r="HO8" s="654"/>
      <c r="HP8" s="654"/>
      <c r="HQ8" s="654"/>
      <c r="HR8" s="654"/>
      <c r="HS8" s="654"/>
      <c r="HT8" s="654"/>
      <c r="HU8" s="654"/>
      <c r="HV8" s="654"/>
      <c r="HW8" s="654"/>
      <c r="HX8" s="654"/>
      <c r="HY8" s="654"/>
      <c r="HZ8" s="654"/>
      <c r="IA8" s="654"/>
      <c r="IB8" s="654"/>
      <c r="IC8" s="654"/>
      <c r="ID8" s="654"/>
      <c r="IE8" s="654"/>
      <c r="IF8" s="654"/>
      <c r="IG8" s="654"/>
      <c r="IH8" s="654"/>
      <c r="II8" s="654"/>
      <c r="IJ8" s="654"/>
      <c r="IK8" s="654"/>
      <c r="IL8" s="654"/>
      <c r="IM8" s="654"/>
      <c r="IN8" s="654"/>
      <c r="IO8" s="654"/>
      <c r="IP8" s="654"/>
      <c r="IQ8" s="654"/>
      <c r="IR8" s="654"/>
      <c r="IS8" s="654"/>
      <c r="IT8" s="654"/>
      <c r="IU8" s="654"/>
      <c r="IV8" s="654"/>
    </row>
    <row r="9" spans="1:256" ht="11.25">
      <c r="A9" s="663" t="s">
        <v>130</v>
      </c>
      <c r="B9" s="664"/>
      <c r="C9" s="665"/>
      <c r="D9" s="666"/>
      <c r="E9" s="667"/>
      <c r="F9" s="658"/>
      <c r="G9" s="658"/>
      <c r="H9" s="654"/>
      <c r="I9" s="654"/>
      <c r="J9" s="654"/>
      <c r="K9" s="654"/>
      <c r="L9" s="654"/>
      <c r="M9" s="654"/>
      <c r="N9" s="654"/>
      <c r="O9" s="654"/>
      <c r="P9" s="654"/>
      <c r="Q9" s="654"/>
      <c r="R9" s="654"/>
      <c r="S9" s="654"/>
      <c r="T9" s="654"/>
      <c r="U9" s="654"/>
      <c r="V9" s="654"/>
      <c r="W9" s="654"/>
      <c r="X9" s="654"/>
      <c r="Y9" s="654"/>
      <c r="Z9" s="654"/>
      <c r="AA9" s="654"/>
      <c r="AB9" s="654"/>
      <c r="AC9" s="654"/>
      <c r="AD9" s="654"/>
      <c r="AE9" s="654"/>
      <c r="AF9" s="654"/>
      <c r="AG9" s="654"/>
      <c r="AH9" s="654"/>
      <c r="AI9" s="654"/>
      <c r="AJ9" s="654"/>
      <c r="AK9" s="654"/>
      <c r="AL9" s="654"/>
      <c r="AM9" s="654"/>
      <c r="AN9" s="654"/>
      <c r="AO9" s="654"/>
      <c r="AP9" s="654"/>
      <c r="AQ9" s="654"/>
      <c r="AR9" s="654"/>
      <c r="AS9" s="654"/>
      <c r="AT9" s="654"/>
      <c r="AU9" s="654"/>
      <c r="AV9" s="654"/>
      <c r="AW9" s="654"/>
      <c r="AX9" s="654"/>
      <c r="AY9" s="654"/>
      <c r="AZ9" s="654"/>
      <c r="BA9" s="654"/>
      <c r="BB9" s="654"/>
      <c r="BC9" s="654"/>
      <c r="BD9" s="654"/>
      <c r="BE9" s="654"/>
      <c r="BF9" s="654"/>
      <c r="BG9" s="654"/>
      <c r="BH9" s="654"/>
      <c r="BI9" s="654"/>
      <c r="BJ9" s="654"/>
      <c r="BK9" s="654"/>
      <c r="BL9" s="654"/>
      <c r="BM9" s="654"/>
      <c r="BN9" s="654"/>
      <c r="BO9" s="654"/>
      <c r="BP9" s="654"/>
      <c r="BQ9" s="654"/>
      <c r="BR9" s="654"/>
      <c r="BS9" s="654"/>
      <c r="BT9" s="654"/>
      <c r="BU9" s="654"/>
      <c r="BV9" s="654"/>
      <c r="BW9" s="654"/>
      <c r="BX9" s="654"/>
      <c r="BY9" s="654"/>
      <c r="BZ9" s="654"/>
      <c r="CA9" s="654"/>
      <c r="CB9" s="654"/>
      <c r="CC9" s="654"/>
      <c r="CD9" s="654"/>
      <c r="CE9" s="654"/>
      <c r="CF9" s="654"/>
      <c r="CG9" s="654"/>
      <c r="CH9" s="654"/>
      <c r="CI9" s="654"/>
      <c r="CJ9" s="654"/>
      <c r="CK9" s="654"/>
      <c r="CL9" s="654"/>
      <c r="CM9" s="654"/>
      <c r="CN9" s="654"/>
      <c r="CO9" s="654"/>
      <c r="CP9" s="654"/>
      <c r="CQ9" s="654"/>
      <c r="CR9" s="654"/>
      <c r="CS9" s="654"/>
      <c r="CT9" s="654"/>
      <c r="CU9" s="654"/>
      <c r="CV9" s="654"/>
      <c r="CW9" s="654"/>
      <c r="CX9" s="654"/>
      <c r="CY9" s="654"/>
      <c r="CZ9" s="654"/>
      <c r="DA9" s="654"/>
      <c r="DB9" s="654"/>
      <c r="DC9" s="654"/>
      <c r="DD9" s="654"/>
      <c r="DE9" s="654"/>
      <c r="DF9" s="654"/>
      <c r="DG9" s="654"/>
      <c r="DH9" s="654"/>
      <c r="DI9" s="654"/>
      <c r="DJ9" s="654"/>
      <c r="DK9" s="654"/>
      <c r="DL9" s="654"/>
      <c r="DM9" s="654"/>
      <c r="DN9" s="654"/>
      <c r="DO9" s="654"/>
      <c r="DP9" s="654"/>
      <c r="DQ9" s="654"/>
      <c r="DR9" s="654"/>
      <c r="DS9" s="654"/>
      <c r="DT9" s="654"/>
      <c r="DU9" s="654"/>
      <c r="DV9" s="654"/>
      <c r="DW9" s="654"/>
      <c r="DX9" s="654"/>
      <c r="DY9" s="654"/>
      <c r="DZ9" s="654"/>
      <c r="EA9" s="654"/>
      <c r="EB9" s="654"/>
      <c r="EC9" s="654"/>
      <c r="ED9" s="654"/>
      <c r="EE9" s="654"/>
      <c r="EF9" s="654"/>
      <c r="EG9" s="654"/>
      <c r="EH9" s="654"/>
      <c r="EI9" s="654"/>
      <c r="EJ9" s="654"/>
      <c r="EK9" s="654"/>
      <c r="EL9" s="654"/>
      <c r="EM9" s="654"/>
      <c r="EN9" s="654"/>
      <c r="EO9" s="654"/>
      <c r="EP9" s="654"/>
      <c r="EQ9" s="654"/>
      <c r="ER9" s="654"/>
      <c r="ES9" s="654"/>
      <c r="ET9" s="654"/>
      <c r="EU9" s="654"/>
      <c r="EV9" s="654"/>
      <c r="EW9" s="654"/>
      <c r="EX9" s="654"/>
      <c r="EY9" s="654"/>
      <c r="EZ9" s="654"/>
      <c r="FA9" s="654"/>
      <c r="FB9" s="654"/>
      <c r="FC9" s="654"/>
      <c r="FD9" s="654"/>
      <c r="FE9" s="654"/>
      <c r="FF9" s="654"/>
      <c r="FG9" s="654"/>
      <c r="FH9" s="654"/>
      <c r="FI9" s="654"/>
      <c r="FJ9" s="654"/>
      <c r="FK9" s="654"/>
      <c r="FL9" s="654"/>
      <c r="FM9" s="654"/>
      <c r="FN9" s="654"/>
      <c r="FO9" s="654"/>
      <c r="FP9" s="654"/>
      <c r="FQ9" s="654"/>
      <c r="FR9" s="654"/>
      <c r="FS9" s="654"/>
      <c r="FT9" s="654"/>
      <c r="FU9" s="654"/>
      <c r="FV9" s="654"/>
      <c r="FW9" s="654"/>
      <c r="FX9" s="654"/>
      <c r="FY9" s="654"/>
      <c r="FZ9" s="654"/>
      <c r="GA9" s="654"/>
      <c r="GB9" s="654"/>
      <c r="GC9" s="654"/>
      <c r="GD9" s="654"/>
      <c r="GE9" s="654"/>
      <c r="GF9" s="654"/>
      <c r="GG9" s="654"/>
      <c r="GH9" s="654"/>
      <c r="GI9" s="654"/>
      <c r="GJ9" s="654"/>
      <c r="GK9" s="654"/>
      <c r="GL9" s="654"/>
      <c r="GM9" s="654"/>
      <c r="GN9" s="654"/>
      <c r="GO9" s="654"/>
      <c r="GP9" s="654"/>
      <c r="GQ9" s="654"/>
      <c r="GR9" s="654"/>
      <c r="GS9" s="654"/>
      <c r="GT9" s="654"/>
      <c r="GU9" s="654"/>
      <c r="GV9" s="654"/>
      <c r="GW9" s="654"/>
      <c r="GX9" s="654"/>
      <c r="GY9" s="654"/>
      <c r="GZ9" s="654"/>
      <c r="HA9" s="654"/>
      <c r="HB9" s="654"/>
      <c r="HC9" s="654"/>
      <c r="HD9" s="654"/>
      <c r="HE9" s="654"/>
      <c r="HF9" s="654"/>
      <c r="HG9" s="654"/>
      <c r="HH9" s="654"/>
      <c r="HI9" s="654"/>
      <c r="HJ9" s="654"/>
      <c r="HK9" s="654"/>
      <c r="HL9" s="654"/>
      <c r="HM9" s="654"/>
      <c r="HN9" s="654"/>
      <c r="HO9" s="654"/>
      <c r="HP9" s="654"/>
      <c r="HQ9" s="654"/>
      <c r="HR9" s="654"/>
      <c r="HS9" s="654"/>
      <c r="HT9" s="654"/>
      <c r="HU9" s="654"/>
      <c r="HV9" s="654"/>
      <c r="HW9" s="654"/>
      <c r="HX9" s="654"/>
      <c r="HY9" s="654"/>
      <c r="HZ9" s="654"/>
      <c r="IA9" s="654"/>
      <c r="IB9" s="654"/>
      <c r="IC9" s="654"/>
      <c r="ID9" s="654"/>
      <c r="IE9" s="654"/>
      <c r="IF9" s="654"/>
      <c r="IG9" s="654"/>
      <c r="IH9" s="654"/>
      <c r="II9" s="654"/>
      <c r="IJ9" s="654"/>
      <c r="IK9" s="654"/>
      <c r="IL9" s="654"/>
      <c r="IM9" s="654"/>
      <c r="IN9" s="654"/>
      <c r="IO9" s="654"/>
      <c r="IP9" s="654"/>
      <c r="IQ9" s="654"/>
      <c r="IR9" s="654"/>
      <c r="IS9" s="654"/>
      <c r="IT9" s="654"/>
      <c r="IU9" s="654"/>
      <c r="IV9" s="654"/>
    </row>
    <row r="10" spans="1:256" ht="11.25">
      <c r="A10" s="668" t="s">
        <v>131</v>
      </c>
      <c r="B10" s="655"/>
      <c r="C10" s="656"/>
      <c r="D10" s="654"/>
      <c r="E10" s="658"/>
      <c r="F10" s="658"/>
      <c r="G10" s="658"/>
      <c r="H10" s="654"/>
      <c r="I10" s="654"/>
      <c r="J10" s="654"/>
      <c r="K10" s="654"/>
      <c r="L10" s="654"/>
      <c r="M10" s="654"/>
      <c r="N10" s="654"/>
      <c r="O10" s="654"/>
      <c r="P10" s="654"/>
      <c r="Q10" s="654"/>
      <c r="R10" s="654"/>
      <c r="S10" s="654"/>
      <c r="T10" s="654"/>
      <c r="U10" s="654"/>
      <c r="V10" s="654"/>
      <c r="W10" s="654"/>
      <c r="X10" s="654"/>
      <c r="Y10" s="654"/>
      <c r="Z10" s="654"/>
      <c r="AA10" s="654"/>
      <c r="AB10" s="654"/>
      <c r="AC10" s="654"/>
      <c r="AD10" s="654"/>
      <c r="AE10" s="654"/>
      <c r="AF10" s="654"/>
      <c r="AG10" s="654"/>
      <c r="AH10" s="654"/>
      <c r="AI10" s="654"/>
      <c r="AJ10" s="654"/>
      <c r="AK10" s="654"/>
      <c r="AL10" s="654"/>
      <c r="AM10" s="654"/>
      <c r="AN10" s="654"/>
      <c r="AO10" s="654"/>
      <c r="AP10" s="654"/>
      <c r="AQ10" s="654"/>
      <c r="AR10" s="654"/>
      <c r="AS10" s="654"/>
      <c r="AT10" s="654"/>
      <c r="AU10" s="654"/>
      <c r="AV10" s="654"/>
      <c r="AW10" s="654"/>
      <c r="AX10" s="654"/>
      <c r="AY10" s="654"/>
      <c r="AZ10" s="654"/>
      <c r="BA10" s="654"/>
      <c r="BB10" s="654"/>
      <c r="BC10" s="654"/>
      <c r="BD10" s="654"/>
      <c r="BE10" s="654"/>
      <c r="BF10" s="654"/>
      <c r="BG10" s="654"/>
      <c r="BH10" s="654"/>
      <c r="BI10" s="654"/>
      <c r="BJ10" s="654"/>
      <c r="BK10" s="654"/>
      <c r="BL10" s="654"/>
      <c r="BM10" s="654"/>
      <c r="BN10" s="654"/>
      <c r="BO10" s="654"/>
      <c r="BP10" s="654"/>
      <c r="BQ10" s="654"/>
      <c r="BR10" s="654"/>
      <c r="BS10" s="654"/>
      <c r="BT10" s="654"/>
      <c r="BU10" s="654"/>
      <c r="BV10" s="654"/>
      <c r="BW10" s="654"/>
      <c r="BX10" s="654"/>
      <c r="BY10" s="654"/>
      <c r="BZ10" s="654"/>
      <c r="CA10" s="654"/>
      <c r="CB10" s="654"/>
      <c r="CC10" s="654"/>
      <c r="CD10" s="654"/>
      <c r="CE10" s="654"/>
      <c r="CF10" s="654"/>
      <c r="CG10" s="654"/>
      <c r="CH10" s="654"/>
      <c r="CI10" s="654"/>
      <c r="CJ10" s="654"/>
      <c r="CK10" s="654"/>
      <c r="CL10" s="654"/>
      <c r="CM10" s="654"/>
      <c r="CN10" s="654"/>
      <c r="CO10" s="654"/>
      <c r="CP10" s="654"/>
      <c r="CQ10" s="654"/>
      <c r="CR10" s="654"/>
      <c r="CS10" s="654"/>
      <c r="CT10" s="654"/>
      <c r="CU10" s="654"/>
      <c r="CV10" s="654"/>
      <c r="CW10" s="654"/>
      <c r="CX10" s="654"/>
      <c r="CY10" s="654"/>
      <c r="CZ10" s="654"/>
      <c r="DA10" s="654"/>
      <c r="DB10" s="654"/>
      <c r="DC10" s="654"/>
      <c r="DD10" s="654"/>
      <c r="DE10" s="654"/>
      <c r="DF10" s="654"/>
      <c r="DG10" s="654"/>
      <c r="DH10" s="654"/>
      <c r="DI10" s="654"/>
      <c r="DJ10" s="654"/>
      <c r="DK10" s="654"/>
      <c r="DL10" s="654"/>
      <c r="DM10" s="654"/>
      <c r="DN10" s="654"/>
      <c r="DO10" s="654"/>
      <c r="DP10" s="654"/>
      <c r="DQ10" s="654"/>
      <c r="DR10" s="654"/>
      <c r="DS10" s="654"/>
      <c r="DT10" s="654"/>
      <c r="DU10" s="654"/>
      <c r="DV10" s="654"/>
      <c r="DW10" s="654"/>
      <c r="DX10" s="654"/>
      <c r="DY10" s="654"/>
      <c r="DZ10" s="654"/>
      <c r="EA10" s="654"/>
      <c r="EB10" s="654"/>
      <c r="EC10" s="654"/>
      <c r="ED10" s="654"/>
      <c r="EE10" s="654"/>
      <c r="EF10" s="654"/>
      <c r="EG10" s="654"/>
      <c r="EH10" s="654"/>
      <c r="EI10" s="654"/>
      <c r="EJ10" s="654"/>
      <c r="EK10" s="654"/>
      <c r="EL10" s="654"/>
      <c r="EM10" s="654"/>
      <c r="EN10" s="654"/>
      <c r="EO10" s="654"/>
      <c r="EP10" s="654"/>
      <c r="EQ10" s="654"/>
      <c r="ER10" s="654"/>
      <c r="ES10" s="654"/>
      <c r="ET10" s="654"/>
      <c r="EU10" s="654"/>
      <c r="EV10" s="654"/>
      <c r="EW10" s="654"/>
      <c r="EX10" s="654"/>
      <c r="EY10" s="654"/>
      <c r="EZ10" s="654"/>
      <c r="FA10" s="654"/>
      <c r="FB10" s="654"/>
      <c r="FC10" s="654"/>
      <c r="FD10" s="654"/>
      <c r="FE10" s="654"/>
      <c r="FF10" s="654"/>
      <c r="FG10" s="654"/>
      <c r="FH10" s="654"/>
      <c r="FI10" s="654"/>
      <c r="FJ10" s="654"/>
      <c r="FK10" s="654"/>
      <c r="FL10" s="654"/>
      <c r="FM10" s="654"/>
      <c r="FN10" s="654"/>
      <c r="FO10" s="654"/>
      <c r="FP10" s="654"/>
      <c r="FQ10" s="654"/>
      <c r="FR10" s="654"/>
      <c r="FS10" s="654"/>
      <c r="FT10" s="654"/>
      <c r="FU10" s="654"/>
      <c r="FV10" s="654"/>
      <c r="FW10" s="654"/>
      <c r="FX10" s="654"/>
      <c r="FY10" s="654"/>
      <c r="FZ10" s="654"/>
      <c r="GA10" s="654"/>
      <c r="GB10" s="654"/>
      <c r="GC10" s="654"/>
      <c r="GD10" s="654"/>
      <c r="GE10" s="654"/>
      <c r="GF10" s="654"/>
      <c r="GG10" s="654"/>
      <c r="GH10" s="654"/>
      <c r="GI10" s="654"/>
      <c r="GJ10" s="654"/>
      <c r="GK10" s="654"/>
      <c r="GL10" s="654"/>
      <c r="GM10" s="654"/>
      <c r="GN10" s="654"/>
      <c r="GO10" s="654"/>
      <c r="GP10" s="654"/>
      <c r="GQ10" s="654"/>
      <c r="GR10" s="654"/>
      <c r="GS10" s="654"/>
      <c r="GT10" s="654"/>
      <c r="GU10" s="654"/>
      <c r="GV10" s="654"/>
      <c r="GW10" s="654"/>
      <c r="GX10" s="654"/>
      <c r="GY10" s="654"/>
      <c r="GZ10" s="654"/>
      <c r="HA10" s="654"/>
      <c r="HB10" s="654"/>
      <c r="HC10" s="654"/>
      <c r="HD10" s="654"/>
      <c r="HE10" s="654"/>
      <c r="HF10" s="654"/>
      <c r="HG10" s="654"/>
      <c r="HH10" s="654"/>
      <c r="HI10" s="654"/>
      <c r="HJ10" s="654"/>
      <c r="HK10" s="654"/>
      <c r="HL10" s="654"/>
      <c r="HM10" s="654"/>
      <c r="HN10" s="654"/>
      <c r="HO10" s="654"/>
      <c r="HP10" s="654"/>
      <c r="HQ10" s="654"/>
      <c r="HR10" s="654"/>
      <c r="HS10" s="654"/>
      <c r="HT10" s="654"/>
      <c r="HU10" s="654"/>
      <c r="HV10" s="654"/>
      <c r="HW10" s="654"/>
      <c r="HX10" s="654"/>
      <c r="HY10" s="654"/>
      <c r="HZ10" s="654"/>
      <c r="IA10" s="654"/>
      <c r="IB10" s="654"/>
      <c r="IC10" s="654"/>
      <c r="ID10" s="654"/>
      <c r="IE10" s="654"/>
      <c r="IF10" s="654"/>
      <c r="IG10" s="654"/>
      <c r="IH10" s="654"/>
      <c r="II10" s="654"/>
      <c r="IJ10" s="654"/>
      <c r="IK10" s="654"/>
      <c r="IL10" s="654"/>
      <c r="IM10" s="654"/>
      <c r="IN10" s="654"/>
      <c r="IO10" s="654"/>
      <c r="IP10" s="654"/>
      <c r="IQ10" s="654"/>
      <c r="IR10" s="654"/>
      <c r="IS10" s="654"/>
      <c r="IT10" s="654"/>
      <c r="IU10" s="654"/>
      <c r="IV10" s="654"/>
    </row>
    <row r="11" spans="1:256" ht="11.25">
      <c r="A11" s="654" t="s">
        <v>132</v>
      </c>
      <c r="B11" s="655"/>
      <c r="C11" s="656"/>
      <c r="D11" s="654"/>
      <c r="E11" s="658"/>
      <c r="F11" s="658"/>
      <c r="G11" s="658"/>
      <c r="H11" s="654"/>
      <c r="I11" s="654"/>
      <c r="J11" s="654"/>
      <c r="K11" s="654"/>
      <c r="L11" s="654"/>
      <c r="M11" s="654"/>
      <c r="N11" s="654"/>
      <c r="O11" s="654"/>
      <c r="P11" s="654"/>
      <c r="Q11" s="654"/>
      <c r="R11" s="654"/>
      <c r="S11" s="654"/>
      <c r="T11" s="654"/>
      <c r="U11" s="654"/>
      <c r="V11" s="654"/>
      <c r="W11" s="654"/>
      <c r="X11" s="654"/>
      <c r="Y11" s="654"/>
      <c r="Z11" s="654"/>
      <c r="AA11" s="654"/>
      <c r="AB11" s="654"/>
      <c r="AC11" s="654"/>
      <c r="AD11" s="654"/>
      <c r="AE11" s="654"/>
      <c r="AF11" s="654"/>
      <c r="AG11" s="654"/>
      <c r="AH11" s="654"/>
      <c r="AI11" s="654"/>
      <c r="AJ11" s="654"/>
      <c r="AK11" s="654"/>
      <c r="AL11" s="654"/>
      <c r="AM11" s="654"/>
      <c r="AN11" s="654"/>
      <c r="AO11" s="654"/>
      <c r="AP11" s="654"/>
      <c r="AQ11" s="654"/>
      <c r="AR11" s="654"/>
      <c r="AS11" s="654"/>
      <c r="AT11" s="654"/>
      <c r="AU11" s="654"/>
      <c r="AV11" s="654"/>
      <c r="AW11" s="654"/>
      <c r="AX11" s="654"/>
      <c r="AY11" s="654"/>
      <c r="AZ11" s="654"/>
      <c r="BA11" s="654"/>
      <c r="BB11" s="654"/>
      <c r="BC11" s="654"/>
      <c r="BD11" s="654"/>
      <c r="BE11" s="654"/>
      <c r="BF11" s="654"/>
      <c r="BG11" s="654"/>
      <c r="BH11" s="654"/>
      <c r="BI11" s="654"/>
      <c r="BJ11" s="654"/>
      <c r="BK11" s="654"/>
      <c r="BL11" s="654"/>
      <c r="BM11" s="654"/>
      <c r="BN11" s="654"/>
      <c r="BO11" s="654"/>
      <c r="BP11" s="654"/>
      <c r="BQ11" s="654"/>
      <c r="BR11" s="654"/>
      <c r="BS11" s="654"/>
      <c r="BT11" s="654"/>
      <c r="BU11" s="654"/>
      <c r="BV11" s="654"/>
      <c r="BW11" s="654"/>
      <c r="BX11" s="654"/>
      <c r="BY11" s="654"/>
      <c r="BZ11" s="654"/>
      <c r="CA11" s="654"/>
      <c r="CB11" s="654"/>
      <c r="CC11" s="654"/>
      <c r="CD11" s="654"/>
      <c r="CE11" s="654"/>
      <c r="CF11" s="654"/>
      <c r="CG11" s="654"/>
      <c r="CH11" s="654"/>
      <c r="CI11" s="654"/>
      <c r="CJ11" s="654"/>
      <c r="CK11" s="654"/>
      <c r="CL11" s="654"/>
      <c r="CM11" s="654"/>
      <c r="CN11" s="654"/>
      <c r="CO11" s="654"/>
      <c r="CP11" s="654"/>
      <c r="CQ11" s="654"/>
      <c r="CR11" s="654"/>
      <c r="CS11" s="654"/>
      <c r="CT11" s="654"/>
      <c r="CU11" s="654"/>
      <c r="CV11" s="654"/>
      <c r="CW11" s="654"/>
      <c r="CX11" s="654"/>
      <c r="CY11" s="654"/>
      <c r="CZ11" s="654"/>
      <c r="DA11" s="654"/>
      <c r="DB11" s="654"/>
      <c r="DC11" s="654"/>
      <c r="DD11" s="654"/>
      <c r="DE11" s="654"/>
      <c r="DF11" s="654"/>
      <c r="DG11" s="654"/>
      <c r="DH11" s="654"/>
      <c r="DI11" s="654"/>
      <c r="DJ11" s="654"/>
      <c r="DK11" s="654"/>
      <c r="DL11" s="654"/>
      <c r="DM11" s="654"/>
      <c r="DN11" s="654"/>
      <c r="DO11" s="654"/>
      <c r="DP11" s="654"/>
      <c r="DQ11" s="654"/>
      <c r="DR11" s="654"/>
      <c r="DS11" s="654"/>
      <c r="DT11" s="654"/>
      <c r="DU11" s="654"/>
      <c r="DV11" s="654"/>
      <c r="DW11" s="654"/>
      <c r="DX11" s="654"/>
      <c r="DY11" s="654"/>
      <c r="DZ11" s="654"/>
      <c r="EA11" s="654"/>
      <c r="EB11" s="654"/>
      <c r="EC11" s="654"/>
      <c r="ED11" s="654"/>
      <c r="EE11" s="654"/>
      <c r="EF11" s="654"/>
      <c r="EG11" s="654"/>
      <c r="EH11" s="654"/>
      <c r="EI11" s="654"/>
      <c r="EJ11" s="654"/>
      <c r="EK11" s="654"/>
      <c r="EL11" s="654"/>
      <c r="EM11" s="654"/>
      <c r="EN11" s="654"/>
      <c r="EO11" s="654"/>
      <c r="EP11" s="654"/>
      <c r="EQ11" s="654"/>
      <c r="ER11" s="654"/>
      <c r="ES11" s="654"/>
      <c r="ET11" s="654"/>
      <c r="EU11" s="654"/>
      <c r="EV11" s="654"/>
      <c r="EW11" s="654"/>
      <c r="EX11" s="654"/>
      <c r="EY11" s="654"/>
      <c r="EZ11" s="654"/>
      <c r="FA11" s="654"/>
      <c r="FB11" s="654"/>
      <c r="FC11" s="654"/>
      <c r="FD11" s="654"/>
      <c r="FE11" s="654"/>
      <c r="FF11" s="654"/>
      <c r="FG11" s="654"/>
      <c r="FH11" s="654"/>
      <c r="FI11" s="654"/>
      <c r="FJ11" s="654"/>
      <c r="FK11" s="654"/>
      <c r="FL11" s="654"/>
      <c r="FM11" s="654"/>
      <c r="FN11" s="654"/>
      <c r="FO11" s="654"/>
      <c r="FP11" s="654"/>
      <c r="FQ11" s="654"/>
      <c r="FR11" s="654"/>
      <c r="FS11" s="654"/>
      <c r="FT11" s="654"/>
      <c r="FU11" s="654"/>
      <c r="FV11" s="654"/>
      <c r="FW11" s="654"/>
      <c r="FX11" s="654"/>
      <c r="FY11" s="654"/>
      <c r="FZ11" s="654"/>
      <c r="GA11" s="654"/>
      <c r="GB11" s="654"/>
      <c r="GC11" s="654"/>
      <c r="GD11" s="654"/>
      <c r="GE11" s="654"/>
      <c r="GF11" s="654"/>
      <c r="GG11" s="654"/>
      <c r="GH11" s="654"/>
      <c r="GI11" s="654"/>
      <c r="GJ11" s="654"/>
      <c r="GK11" s="654"/>
      <c r="GL11" s="654"/>
      <c r="GM11" s="654"/>
      <c r="GN11" s="654"/>
      <c r="GO11" s="654"/>
      <c r="GP11" s="654"/>
      <c r="GQ11" s="654"/>
      <c r="GR11" s="654"/>
      <c r="GS11" s="654"/>
      <c r="GT11" s="654"/>
      <c r="GU11" s="654"/>
      <c r="GV11" s="654"/>
      <c r="GW11" s="654"/>
      <c r="GX11" s="654"/>
      <c r="GY11" s="654"/>
      <c r="GZ11" s="654"/>
      <c r="HA11" s="654"/>
      <c r="HB11" s="654"/>
      <c r="HC11" s="654"/>
      <c r="HD11" s="654"/>
      <c r="HE11" s="654"/>
      <c r="HF11" s="654"/>
      <c r="HG11" s="654"/>
      <c r="HH11" s="654"/>
      <c r="HI11" s="654"/>
      <c r="HJ11" s="654"/>
      <c r="HK11" s="654"/>
      <c r="HL11" s="654"/>
      <c r="HM11" s="654"/>
      <c r="HN11" s="654"/>
      <c r="HO11" s="654"/>
      <c r="HP11" s="654"/>
      <c r="HQ11" s="654"/>
      <c r="HR11" s="654"/>
      <c r="HS11" s="654"/>
      <c r="HT11" s="654"/>
      <c r="HU11" s="654"/>
      <c r="HV11" s="654"/>
      <c r="HW11" s="654"/>
      <c r="HX11" s="654"/>
      <c r="HY11" s="654"/>
      <c r="HZ11" s="654"/>
      <c r="IA11" s="654"/>
      <c r="IB11" s="654"/>
      <c r="IC11" s="654"/>
      <c r="ID11" s="654"/>
      <c r="IE11" s="654"/>
      <c r="IF11" s="654"/>
      <c r="IG11" s="654"/>
      <c r="IH11" s="654"/>
      <c r="II11" s="654"/>
      <c r="IJ11" s="654"/>
      <c r="IK11" s="654"/>
      <c r="IL11" s="654"/>
      <c r="IM11" s="654"/>
      <c r="IN11" s="654"/>
      <c r="IO11" s="654"/>
      <c r="IP11" s="654"/>
      <c r="IQ11" s="654"/>
      <c r="IR11" s="654"/>
      <c r="IS11" s="654"/>
      <c r="IT11" s="654"/>
      <c r="IU11" s="654"/>
      <c r="IV11" s="654"/>
    </row>
    <row r="12" spans="1:256" ht="11.25">
      <c r="A12" s="654" t="s">
        <v>133</v>
      </c>
      <c r="B12" s="655"/>
      <c r="C12" s="656"/>
      <c r="D12" s="654"/>
      <c r="E12" s="658"/>
      <c r="F12" s="658"/>
      <c r="G12" s="658"/>
      <c r="H12" s="654"/>
      <c r="I12" s="654"/>
      <c r="J12" s="654"/>
      <c r="K12" s="654"/>
      <c r="L12" s="654"/>
      <c r="M12" s="654"/>
      <c r="N12" s="654"/>
      <c r="O12" s="654"/>
      <c r="P12" s="654"/>
      <c r="Q12" s="654"/>
      <c r="R12" s="654"/>
      <c r="S12" s="654"/>
      <c r="T12" s="654"/>
      <c r="U12" s="654"/>
      <c r="V12" s="654"/>
      <c r="W12" s="654"/>
      <c r="X12" s="654"/>
      <c r="Y12" s="654"/>
      <c r="Z12" s="654"/>
      <c r="AA12" s="654"/>
      <c r="AB12" s="654"/>
      <c r="AC12" s="654"/>
      <c r="AD12" s="654"/>
      <c r="AE12" s="654"/>
      <c r="AF12" s="654"/>
      <c r="AG12" s="654"/>
      <c r="AH12" s="654"/>
      <c r="AI12" s="654"/>
      <c r="AJ12" s="654"/>
      <c r="AK12" s="654"/>
      <c r="AL12" s="654"/>
      <c r="AM12" s="654"/>
      <c r="AN12" s="654"/>
      <c r="AO12" s="654"/>
      <c r="AP12" s="654"/>
      <c r="AQ12" s="654"/>
      <c r="AR12" s="654"/>
      <c r="AS12" s="654"/>
      <c r="AT12" s="654"/>
      <c r="AU12" s="654"/>
      <c r="AV12" s="654"/>
      <c r="AW12" s="654"/>
      <c r="AX12" s="654"/>
      <c r="AY12" s="654"/>
      <c r="AZ12" s="654"/>
      <c r="BA12" s="654"/>
      <c r="BB12" s="654"/>
      <c r="BC12" s="654"/>
      <c r="BD12" s="654"/>
      <c r="BE12" s="654"/>
      <c r="BF12" s="654"/>
      <c r="BG12" s="654"/>
      <c r="BH12" s="654"/>
      <c r="BI12" s="654"/>
      <c r="BJ12" s="654"/>
      <c r="BK12" s="654"/>
      <c r="BL12" s="654"/>
      <c r="BM12" s="654"/>
      <c r="BN12" s="654"/>
      <c r="BO12" s="654"/>
      <c r="BP12" s="654"/>
      <c r="BQ12" s="654"/>
      <c r="BR12" s="654"/>
      <c r="BS12" s="654"/>
      <c r="BT12" s="654"/>
      <c r="BU12" s="654"/>
      <c r="BV12" s="654"/>
      <c r="BW12" s="654"/>
      <c r="BX12" s="654"/>
      <c r="BY12" s="654"/>
      <c r="BZ12" s="654"/>
      <c r="CA12" s="654"/>
      <c r="CB12" s="654"/>
      <c r="CC12" s="654"/>
      <c r="CD12" s="654"/>
      <c r="CE12" s="654"/>
      <c r="CF12" s="654"/>
      <c r="CG12" s="654"/>
      <c r="CH12" s="654"/>
      <c r="CI12" s="654"/>
      <c r="CJ12" s="654"/>
      <c r="CK12" s="654"/>
      <c r="CL12" s="654"/>
      <c r="CM12" s="654"/>
      <c r="CN12" s="654"/>
      <c r="CO12" s="654"/>
      <c r="CP12" s="654"/>
      <c r="CQ12" s="654"/>
      <c r="CR12" s="654"/>
      <c r="CS12" s="654"/>
      <c r="CT12" s="654"/>
      <c r="CU12" s="654"/>
      <c r="CV12" s="654"/>
      <c r="CW12" s="654"/>
      <c r="CX12" s="654"/>
      <c r="CY12" s="654"/>
      <c r="CZ12" s="654"/>
      <c r="DA12" s="654"/>
      <c r="DB12" s="654"/>
      <c r="DC12" s="654"/>
      <c r="DD12" s="654"/>
      <c r="DE12" s="654"/>
      <c r="DF12" s="654"/>
      <c r="DG12" s="654"/>
      <c r="DH12" s="654"/>
      <c r="DI12" s="654"/>
      <c r="DJ12" s="654"/>
      <c r="DK12" s="654"/>
      <c r="DL12" s="654"/>
      <c r="DM12" s="654"/>
      <c r="DN12" s="654"/>
      <c r="DO12" s="654"/>
      <c r="DP12" s="654"/>
      <c r="DQ12" s="654"/>
      <c r="DR12" s="654"/>
      <c r="DS12" s="654"/>
      <c r="DT12" s="654"/>
      <c r="DU12" s="654"/>
      <c r="DV12" s="654"/>
      <c r="DW12" s="654"/>
      <c r="DX12" s="654"/>
      <c r="DY12" s="654"/>
      <c r="DZ12" s="654"/>
      <c r="EA12" s="654"/>
      <c r="EB12" s="654"/>
      <c r="EC12" s="654"/>
      <c r="ED12" s="654"/>
      <c r="EE12" s="654"/>
      <c r="EF12" s="654"/>
      <c r="EG12" s="654"/>
      <c r="EH12" s="654"/>
      <c r="EI12" s="654"/>
      <c r="EJ12" s="654"/>
      <c r="EK12" s="654"/>
      <c r="EL12" s="654"/>
      <c r="EM12" s="654"/>
      <c r="EN12" s="654"/>
      <c r="EO12" s="654"/>
      <c r="EP12" s="654"/>
      <c r="EQ12" s="654"/>
      <c r="ER12" s="654"/>
      <c r="ES12" s="654"/>
      <c r="ET12" s="654"/>
      <c r="EU12" s="654"/>
      <c r="EV12" s="654"/>
      <c r="EW12" s="654"/>
      <c r="EX12" s="654"/>
      <c r="EY12" s="654"/>
      <c r="EZ12" s="654"/>
      <c r="FA12" s="654"/>
      <c r="FB12" s="654"/>
      <c r="FC12" s="654"/>
      <c r="FD12" s="654"/>
      <c r="FE12" s="654"/>
      <c r="FF12" s="654"/>
      <c r="FG12" s="654"/>
      <c r="FH12" s="654"/>
      <c r="FI12" s="654"/>
      <c r="FJ12" s="654"/>
      <c r="FK12" s="654"/>
      <c r="FL12" s="654"/>
      <c r="FM12" s="654"/>
      <c r="FN12" s="654"/>
      <c r="FO12" s="654"/>
      <c r="FP12" s="654"/>
      <c r="FQ12" s="654"/>
      <c r="FR12" s="654"/>
      <c r="FS12" s="654"/>
      <c r="FT12" s="654"/>
      <c r="FU12" s="654"/>
      <c r="FV12" s="654"/>
      <c r="FW12" s="654"/>
      <c r="FX12" s="654"/>
      <c r="FY12" s="654"/>
      <c r="FZ12" s="654"/>
      <c r="GA12" s="654"/>
      <c r="GB12" s="654"/>
      <c r="GC12" s="654"/>
      <c r="GD12" s="654"/>
      <c r="GE12" s="654"/>
      <c r="GF12" s="654"/>
      <c r="GG12" s="654"/>
      <c r="GH12" s="654"/>
      <c r="GI12" s="654"/>
      <c r="GJ12" s="654"/>
      <c r="GK12" s="654"/>
      <c r="GL12" s="654"/>
      <c r="GM12" s="654"/>
      <c r="GN12" s="654"/>
      <c r="GO12" s="654"/>
      <c r="GP12" s="654"/>
      <c r="GQ12" s="654"/>
      <c r="GR12" s="654"/>
      <c r="GS12" s="654"/>
      <c r="GT12" s="654"/>
      <c r="GU12" s="654"/>
      <c r="GV12" s="654"/>
      <c r="GW12" s="654"/>
      <c r="GX12" s="654"/>
      <c r="GY12" s="654"/>
      <c r="GZ12" s="654"/>
      <c r="HA12" s="654"/>
      <c r="HB12" s="654"/>
      <c r="HC12" s="654"/>
      <c r="HD12" s="654"/>
      <c r="HE12" s="654"/>
      <c r="HF12" s="654"/>
      <c r="HG12" s="654"/>
      <c r="HH12" s="654"/>
      <c r="HI12" s="654"/>
      <c r="HJ12" s="654"/>
      <c r="HK12" s="654"/>
      <c r="HL12" s="654"/>
      <c r="HM12" s="654"/>
      <c r="HN12" s="654"/>
      <c r="HO12" s="654"/>
      <c r="HP12" s="654"/>
      <c r="HQ12" s="654"/>
      <c r="HR12" s="654"/>
      <c r="HS12" s="654"/>
      <c r="HT12" s="654"/>
      <c r="HU12" s="654"/>
      <c r="HV12" s="654"/>
      <c r="HW12" s="654"/>
      <c r="HX12" s="654"/>
      <c r="HY12" s="654"/>
      <c r="HZ12" s="654"/>
      <c r="IA12" s="654"/>
      <c r="IB12" s="654"/>
      <c r="IC12" s="654"/>
      <c r="ID12" s="654"/>
      <c r="IE12" s="654"/>
      <c r="IF12" s="654"/>
      <c r="IG12" s="654"/>
      <c r="IH12" s="654"/>
      <c r="II12" s="654"/>
      <c r="IJ12" s="654"/>
      <c r="IK12" s="654"/>
      <c r="IL12" s="654"/>
      <c r="IM12" s="654"/>
      <c r="IN12" s="654"/>
      <c r="IO12" s="654"/>
      <c r="IP12" s="654"/>
      <c r="IQ12" s="654"/>
      <c r="IR12" s="654"/>
      <c r="IS12" s="654"/>
      <c r="IT12" s="654"/>
      <c r="IU12" s="654"/>
      <c r="IV12" s="654"/>
    </row>
    <row r="13" spans="1:256" ht="11.25">
      <c r="A13" s="668"/>
      <c r="B13" s="655"/>
      <c r="C13" s="656"/>
      <c r="D13" s="654"/>
      <c r="E13" s="658"/>
      <c r="F13" s="658"/>
      <c r="G13" s="658"/>
      <c r="H13" s="654"/>
      <c r="I13" s="654"/>
      <c r="J13" s="654"/>
      <c r="K13" s="654"/>
      <c r="L13" s="654"/>
      <c r="M13" s="654"/>
      <c r="N13" s="654"/>
      <c r="O13" s="654"/>
      <c r="P13" s="654"/>
      <c r="Q13" s="654"/>
      <c r="R13" s="654"/>
      <c r="S13" s="654"/>
      <c r="T13" s="654"/>
      <c r="U13" s="654"/>
      <c r="V13" s="654"/>
      <c r="W13" s="654"/>
      <c r="X13" s="654"/>
      <c r="Y13" s="654"/>
      <c r="Z13" s="654"/>
      <c r="AA13" s="654"/>
      <c r="AB13" s="654"/>
      <c r="AC13" s="654"/>
      <c r="AD13" s="654"/>
      <c r="AE13" s="654"/>
      <c r="AF13" s="654"/>
      <c r="AG13" s="654"/>
      <c r="AH13" s="654"/>
      <c r="AI13" s="654"/>
      <c r="AJ13" s="654"/>
      <c r="AK13" s="654"/>
      <c r="AL13" s="654"/>
      <c r="AM13" s="654"/>
      <c r="AN13" s="654"/>
      <c r="AO13" s="654"/>
      <c r="AP13" s="654"/>
      <c r="AQ13" s="654"/>
      <c r="AR13" s="654"/>
      <c r="AS13" s="654"/>
      <c r="AT13" s="654"/>
      <c r="AU13" s="654"/>
      <c r="AV13" s="654"/>
      <c r="AW13" s="654"/>
      <c r="AX13" s="654"/>
      <c r="AY13" s="654"/>
      <c r="AZ13" s="654"/>
      <c r="BA13" s="654"/>
      <c r="BB13" s="654"/>
      <c r="BC13" s="654"/>
      <c r="BD13" s="654"/>
      <c r="BE13" s="654"/>
      <c r="BF13" s="654"/>
      <c r="BG13" s="654"/>
      <c r="BH13" s="654"/>
      <c r="BI13" s="654"/>
      <c r="BJ13" s="654"/>
      <c r="BK13" s="654"/>
      <c r="BL13" s="654"/>
      <c r="BM13" s="654"/>
      <c r="BN13" s="654"/>
      <c r="BO13" s="654"/>
      <c r="BP13" s="654"/>
      <c r="BQ13" s="654"/>
      <c r="BR13" s="654"/>
      <c r="BS13" s="654"/>
      <c r="BT13" s="654"/>
      <c r="BU13" s="654"/>
      <c r="BV13" s="654"/>
      <c r="BW13" s="654"/>
      <c r="BX13" s="654"/>
      <c r="BY13" s="654"/>
      <c r="BZ13" s="654"/>
      <c r="CA13" s="654"/>
      <c r="CB13" s="654"/>
      <c r="CC13" s="654"/>
      <c r="CD13" s="654"/>
      <c r="CE13" s="654"/>
      <c r="CF13" s="654"/>
      <c r="CG13" s="654"/>
      <c r="CH13" s="654"/>
      <c r="CI13" s="654"/>
      <c r="CJ13" s="654"/>
      <c r="CK13" s="654"/>
      <c r="CL13" s="654"/>
      <c r="CM13" s="654"/>
      <c r="CN13" s="654"/>
      <c r="CO13" s="654"/>
      <c r="CP13" s="654"/>
      <c r="CQ13" s="654"/>
      <c r="CR13" s="654"/>
      <c r="CS13" s="654"/>
      <c r="CT13" s="654"/>
      <c r="CU13" s="654"/>
      <c r="CV13" s="654"/>
      <c r="CW13" s="654"/>
      <c r="CX13" s="654"/>
      <c r="CY13" s="654"/>
      <c r="CZ13" s="654"/>
      <c r="DA13" s="654"/>
      <c r="DB13" s="654"/>
      <c r="DC13" s="654"/>
      <c r="DD13" s="654"/>
      <c r="DE13" s="654"/>
      <c r="DF13" s="654"/>
      <c r="DG13" s="654"/>
      <c r="DH13" s="654"/>
      <c r="DI13" s="654"/>
      <c r="DJ13" s="654"/>
      <c r="DK13" s="654"/>
      <c r="DL13" s="654"/>
      <c r="DM13" s="654"/>
      <c r="DN13" s="654"/>
      <c r="DO13" s="654"/>
      <c r="DP13" s="654"/>
      <c r="DQ13" s="654"/>
      <c r="DR13" s="654"/>
      <c r="DS13" s="654"/>
      <c r="DT13" s="654"/>
      <c r="DU13" s="654"/>
      <c r="DV13" s="654"/>
      <c r="DW13" s="654"/>
      <c r="DX13" s="654"/>
      <c r="DY13" s="654"/>
      <c r="DZ13" s="654"/>
      <c r="EA13" s="654"/>
      <c r="EB13" s="654"/>
      <c r="EC13" s="654"/>
      <c r="ED13" s="654"/>
      <c r="EE13" s="654"/>
      <c r="EF13" s="654"/>
      <c r="EG13" s="654"/>
      <c r="EH13" s="654"/>
      <c r="EI13" s="654"/>
      <c r="EJ13" s="654"/>
      <c r="EK13" s="654"/>
      <c r="EL13" s="654"/>
      <c r="EM13" s="654"/>
      <c r="EN13" s="654"/>
      <c r="EO13" s="654"/>
      <c r="EP13" s="654"/>
      <c r="EQ13" s="654"/>
      <c r="ER13" s="654"/>
      <c r="ES13" s="654"/>
      <c r="ET13" s="654"/>
      <c r="EU13" s="654"/>
      <c r="EV13" s="654"/>
      <c r="EW13" s="654"/>
      <c r="EX13" s="654"/>
      <c r="EY13" s="654"/>
      <c r="EZ13" s="654"/>
      <c r="FA13" s="654"/>
      <c r="FB13" s="654"/>
      <c r="FC13" s="654"/>
      <c r="FD13" s="654"/>
      <c r="FE13" s="654"/>
      <c r="FF13" s="654"/>
      <c r="FG13" s="654"/>
      <c r="FH13" s="654"/>
      <c r="FI13" s="654"/>
      <c r="FJ13" s="654"/>
      <c r="FK13" s="654"/>
      <c r="FL13" s="654"/>
      <c r="FM13" s="654"/>
      <c r="FN13" s="654"/>
      <c r="FO13" s="654"/>
      <c r="FP13" s="654"/>
      <c r="FQ13" s="654"/>
      <c r="FR13" s="654"/>
      <c r="FS13" s="654"/>
      <c r="FT13" s="654"/>
      <c r="FU13" s="654"/>
      <c r="FV13" s="654"/>
      <c r="FW13" s="654"/>
      <c r="FX13" s="654"/>
      <c r="FY13" s="654"/>
      <c r="FZ13" s="654"/>
      <c r="GA13" s="654"/>
      <c r="GB13" s="654"/>
      <c r="GC13" s="654"/>
      <c r="GD13" s="654"/>
      <c r="GE13" s="654"/>
      <c r="GF13" s="654"/>
      <c r="GG13" s="654"/>
      <c r="GH13" s="654"/>
      <c r="GI13" s="654"/>
      <c r="GJ13" s="654"/>
      <c r="GK13" s="654"/>
      <c r="GL13" s="654"/>
      <c r="GM13" s="654"/>
      <c r="GN13" s="654"/>
      <c r="GO13" s="654"/>
      <c r="GP13" s="654"/>
      <c r="GQ13" s="654"/>
      <c r="GR13" s="654"/>
      <c r="GS13" s="654"/>
      <c r="GT13" s="654"/>
      <c r="GU13" s="654"/>
      <c r="GV13" s="654"/>
      <c r="GW13" s="654"/>
      <c r="GX13" s="654"/>
      <c r="GY13" s="654"/>
      <c r="GZ13" s="654"/>
      <c r="HA13" s="654"/>
      <c r="HB13" s="654"/>
      <c r="HC13" s="654"/>
      <c r="HD13" s="654"/>
      <c r="HE13" s="654"/>
      <c r="HF13" s="654"/>
      <c r="HG13" s="654"/>
      <c r="HH13" s="654"/>
      <c r="HI13" s="654"/>
      <c r="HJ13" s="654"/>
      <c r="HK13" s="654"/>
      <c r="HL13" s="654"/>
      <c r="HM13" s="654"/>
      <c r="HN13" s="654"/>
      <c r="HO13" s="654"/>
      <c r="HP13" s="654"/>
      <c r="HQ13" s="654"/>
      <c r="HR13" s="654"/>
      <c r="HS13" s="654"/>
      <c r="HT13" s="654"/>
      <c r="HU13" s="654"/>
      <c r="HV13" s="654"/>
      <c r="HW13" s="654"/>
      <c r="HX13" s="654"/>
      <c r="HY13" s="654"/>
      <c r="HZ13" s="654"/>
      <c r="IA13" s="654"/>
      <c r="IB13" s="654"/>
      <c r="IC13" s="654"/>
      <c r="ID13" s="654"/>
      <c r="IE13" s="654"/>
      <c r="IF13" s="654"/>
      <c r="IG13" s="654"/>
      <c r="IH13" s="654"/>
      <c r="II13" s="654"/>
      <c r="IJ13" s="654"/>
      <c r="IK13" s="654"/>
      <c r="IL13" s="654"/>
      <c r="IM13" s="654"/>
      <c r="IN13" s="654"/>
      <c r="IO13" s="654"/>
      <c r="IP13" s="654"/>
      <c r="IQ13" s="654"/>
      <c r="IR13" s="654"/>
      <c r="IS13" s="654"/>
      <c r="IT13" s="654"/>
      <c r="IU13" s="654"/>
      <c r="IV13" s="654"/>
    </row>
    <row r="14" spans="1:256" ht="11.25">
      <c r="A14" s="669" t="s">
        <v>134</v>
      </c>
      <c r="B14" s="655"/>
      <c r="C14" s="656"/>
      <c r="D14" s="654"/>
      <c r="E14" s="658"/>
      <c r="F14" s="658"/>
      <c r="G14" s="658"/>
      <c r="H14" s="654"/>
      <c r="I14" s="654"/>
      <c r="J14" s="654"/>
      <c r="K14" s="654"/>
      <c r="L14" s="654"/>
      <c r="M14" s="654"/>
      <c r="N14" s="654"/>
      <c r="O14" s="654"/>
      <c r="P14" s="654"/>
      <c r="Q14" s="654"/>
      <c r="R14" s="654"/>
      <c r="S14" s="654"/>
      <c r="T14" s="654"/>
      <c r="U14" s="654"/>
      <c r="V14" s="654"/>
      <c r="W14" s="654"/>
      <c r="X14" s="654"/>
      <c r="Y14" s="654"/>
      <c r="Z14" s="654"/>
      <c r="AA14" s="654"/>
      <c r="AB14" s="654"/>
      <c r="AC14" s="654"/>
      <c r="AD14" s="654"/>
      <c r="AE14" s="654"/>
      <c r="AF14" s="654"/>
      <c r="AG14" s="654"/>
      <c r="AH14" s="654"/>
      <c r="AI14" s="654"/>
      <c r="AJ14" s="654"/>
      <c r="AK14" s="654"/>
      <c r="AL14" s="654"/>
      <c r="AM14" s="654"/>
      <c r="AN14" s="654"/>
      <c r="AO14" s="654"/>
      <c r="AP14" s="654"/>
      <c r="AQ14" s="654"/>
      <c r="AR14" s="654"/>
      <c r="AS14" s="654"/>
      <c r="AT14" s="654"/>
      <c r="AU14" s="654"/>
      <c r="AV14" s="654"/>
      <c r="AW14" s="654"/>
      <c r="AX14" s="654"/>
      <c r="AY14" s="654"/>
      <c r="AZ14" s="654"/>
      <c r="BA14" s="654"/>
      <c r="BB14" s="654"/>
      <c r="BC14" s="654"/>
      <c r="BD14" s="654"/>
      <c r="BE14" s="654"/>
      <c r="BF14" s="654"/>
      <c r="BG14" s="654"/>
      <c r="BH14" s="654"/>
      <c r="BI14" s="654"/>
      <c r="BJ14" s="654"/>
      <c r="BK14" s="654"/>
      <c r="BL14" s="654"/>
      <c r="BM14" s="654"/>
      <c r="BN14" s="654"/>
      <c r="BO14" s="654"/>
      <c r="BP14" s="654"/>
      <c r="BQ14" s="654"/>
      <c r="BR14" s="654"/>
      <c r="BS14" s="654"/>
      <c r="BT14" s="654"/>
      <c r="BU14" s="654"/>
      <c r="BV14" s="654"/>
      <c r="BW14" s="654"/>
      <c r="BX14" s="654"/>
      <c r="BY14" s="654"/>
      <c r="BZ14" s="654"/>
      <c r="CA14" s="654"/>
      <c r="CB14" s="654"/>
      <c r="CC14" s="654"/>
      <c r="CD14" s="654"/>
      <c r="CE14" s="654"/>
      <c r="CF14" s="654"/>
      <c r="CG14" s="654"/>
      <c r="CH14" s="654"/>
      <c r="CI14" s="654"/>
      <c r="CJ14" s="654"/>
      <c r="CK14" s="654"/>
      <c r="CL14" s="654"/>
      <c r="CM14" s="654"/>
      <c r="CN14" s="654"/>
      <c r="CO14" s="654"/>
      <c r="CP14" s="654"/>
      <c r="CQ14" s="654"/>
      <c r="CR14" s="654"/>
      <c r="CS14" s="654"/>
      <c r="CT14" s="654"/>
      <c r="CU14" s="654"/>
      <c r="CV14" s="654"/>
      <c r="CW14" s="654"/>
      <c r="CX14" s="654"/>
      <c r="CY14" s="654"/>
      <c r="CZ14" s="654"/>
      <c r="DA14" s="654"/>
      <c r="DB14" s="654"/>
      <c r="DC14" s="654"/>
      <c r="DD14" s="654"/>
      <c r="DE14" s="654"/>
      <c r="DF14" s="654"/>
      <c r="DG14" s="654"/>
      <c r="DH14" s="654"/>
      <c r="DI14" s="654"/>
      <c r="DJ14" s="654"/>
      <c r="DK14" s="654"/>
      <c r="DL14" s="654"/>
      <c r="DM14" s="654"/>
      <c r="DN14" s="654"/>
      <c r="DO14" s="654"/>
      <c r="DP14" s="654"/>
      <c r="DQ14" s="654"/>
      <c r="DR14" s="654"/>
      <c r="DS14" s="654"/>
      <c r="DT14" s="654"/>
      <c r="DU14" s="654"/>
      <c r="DV14" s="654"/>
      <c r="DW14" s="654"/>
      <c r="DX14" s="654"/>
      <c r="DY14" s="654"/>
      <c r="DZ14" s="654"/>
      <c r="EA14" s="654"/>
      <c r="EB14" s="654"/>
      <c r="EC14" s="654"/>
      <c r="ED14" s="654"/>
      <c r="EE14" s="654"/>
      <c r="EF14" s="654"/>
      <c r="EG14" s="654"/>
      <c r="EH14" s="654"/>
      <c r="EI14" s="654"/>
      <c r="EJ14" s="654"/>
      <c r="EK14" s="654"/>
      <c r="EL14" s="654"/>
      <c r="EM14" s="654"/>
      <c r="EN14" s="654"/>
      <c r="EO14" s="654"/>
      <c r="EP14" s="654"/>
      <c r="EQ14" s="654"/>
      <c r="ER14" s="654"/>
      <c r="ES14" s="654"/>
      <c r="ET14" s="654"/>
      <c r="EU14" s="654"/>
      <c r="EV14" s="654"/>
      <c r="EW14" s="654"/>
      <c r="EX14" s="654"/>
      <c r="EY14" s="654"/>
      <c r="EZ14" s="654"/>
      <c r="FA14" s="654"/>
      <c r="FB14" s="654"/>
      <c r="FC14" s="654"/>
      <c r="FD14" s="654"/>
      <c r="FE14" s="654"/>
      <c r="FF14" s="654"/>
      <c r="FG14" s="654"/>
      <c r="FH14" s="654"/>
      <c r="FI14" s="654"/>
      <c r="FJ14" s="654"/>
      <c r="FK14" s="654"/>
      <c r="FL14" s="654"/>
      <c r="FM14" s="654"/>
      <c r="FN14" s="654"/>
      <c r="FO14" s="654"/>
      <c r="FP14" s="654"/>
      <c r="FQ14" s="654"/>
      <c r="FR14" s="654"/>
      <c r="FS14" s="654"/>
      <c r="FT14" s="654"/>
      <c r="FU14" s="654"/>
      <c r="FV14" s="654"/>
      <c r="FW14" s="654"/>
      <c r="FX14" s="654"/>
      <c r="FY14" s="654"/>
      <c r="FZ14" s="654"/>
      <c r="GA14" s="654"/>
      <c r="GB14" s="654"/>
      <c r="GC14" s="654"/>
      <c r="GD14" s="654"/>
      <c r="GE14" s="654"/>
      <c r="GF14" s="654"/>
      <c r="GG14" s="654"/>
      <c r="GH14" s="654"/>
      <c r="GI14" s="654"/>
      <c r="GJ14" s="654"/>
      <c r="GK14" s="654"/>
      <c r="GL14" s="654"/>
      <c r="GM14" s="654"/>
      <c r="GN14" s="654"/>
      <c r="GO14" s="654"/>
      <c r="GP14" s="654"/>
      <c r="GQ14" s="654"/>
      <c r="GR14" s="654"/>
      <c r="GS14" s="654"/>
      <c r="GT14" s="654"/>
      <c r="GU14" s="654"/>
      <c r="GV14" s="654"/>
      <c r="GW14" s="654"/>
      <c r="GX14" s="654"/>
      <c r="GY14" s="654"/>
      <c r="GZ14" s="654"/>
      <c r="HA14" s="654"/>
      <c r="HB14" s="654"/>
      <c r="HC14" s="654"/>
      <c r="HD14" s="654"/>
      <c r="HE14" s="654"/>
      <c r="HF14" s="654"/>
      <c r="HG14" s="654"/>
      <c r="HH14" s="654"/>
      <c r="HI14" s="654"/>
      <c r="HJ14" s="654"/>
      <c r="HK14" s="654"/>
      <c r="HL14" s="654"/>
      <c r="HM14" s="654"/>
      <c r="HN14" s="654"/>
      <c r="HO14" s="654"/>
      <c r="HP14" s="654"/>
      <c r="HQ14" s="654"/>
      <c r="HR14" s="654"/>
      <c r="HS14" s="654"/>
      <c r="HT14" s="654"/>
      <c r="HU14" s="654"/>
      <c r="HV14" s="654"/>
      <c r="HW14" s="654"/>
      <c r="HX14" s="654"/>
      <c r="HY14" s="654"/>
      <c r="HZ14" s="654"/>
      <c r="IA14" s="654"/>
      <c r="IB14" s="654"/>
      <c r="IC14" s="654"/>
      <c r="ID14" s="654"/>
      <c r="IE14" s="654"/>
      <c r="IF14" s="654"/>
      <c r="IG14" s="654"/>
      <c r="IH14" s="654"/>
      <c r="II14" s="654"/>
      <c r="IJ14" s="654"/>
      <c r="IK14" s="654"/>
      <c r="IL14" s="654"/>
      <c r="IM14" s="654"/>
      <c r="IN14" s="654"/>
      <c r="IO14" s="654"/>
      <c r="IP14" s="654"/>
      <c r="IQ14" s="654"/>
      <c r="IR14" s="654"/>
      <c r="IS14" s="654"/>
      <c r="IT14" s="654"/>
      <c r="IU14" s="654"/>
      <c r="IV14" s="654"/>
    </row>
    <row r="15" spans="1:256" ht="11.25">
      <c r="A15" s="654"/>
      <c r="B15" s="655"/>
      <c r="C15" s="656"/>
      <c r="D15" s="654"/>
      <c r="E15" s="658"/>
      <c r="F15" s="658"/>
      <c r="G15" s="658"/>
      <c r="H15" s="654"/>
      <c r="I15" s="654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654"/>
      <c r="W15" s="654"/>
      <c r="X15" s="654"/>
      <c r="Y15" s="654"/>
      <c r="Z15" s="654"/>
      <c r="AA15" s="654"/>
      <c r="AB15" s="654"/>
      <c r="AC15" s="654"/>
      <c r="AD15" s="654"/>
      <c r="AE15" s="654"/>
      <c r="AF15" s="654"/>
      <c r="AG15" s="654"/>
      <c r="AH15" s="654"/>
      <c r="AI15" s="654"/>
      <c r="AJ15" s="654"/>
      <c r="AK15" s="654"/>
      <c r="AL15" s="654"/>
      <c r="AM15" s="654"/>
      <c r="AN15" s="654"/>
      <c r="AO15" s="654"/>
      <c r="AP15" s="654"/>
      <c r="AQ15" s="654"/>
      <c r="AR15" s="654"/>
      <c r="AS15" s="654"/>
      <c r="AT15" s="654"/>
      <c r="AU15" s="654"/>
      <c r="AV15" s="654"/>
      <c r="AW15" s="654"/>
      <c r="AX15" s="654"/>
      <c r="AY15" s="654"/>
      <c r="AZ15" s="654"/>
      <c r="BA15" s="654"/>
      <c r="BB15" s="654"/>
      <c r="BC15" s="654"/>
      <c r="BD15" s="654"/>
      <c r="BE15" s="654"/>
      <c r="BF15" s="654"/>
      <c r="BG15" s="654"/>
      <c r="BH15" s="654"/>
      <c r="BI15" s="654"/>
      <c r="BJ15" s="654"/>
      <c r="BK15" s="654"/>
      <c r="BL15" s="654"/>
      <c r="BM15" s="654"/>
      <c r="BN15" s="654"/>
      <c r="BO15" s="654"/>
      <c r="BP15" s="654"/>
      <c r="BQ15" s="654"/>
      <c r="BR15" s="654"/>
      <c r="BS15" s="654"/>
      <c r="BT15" s="654"/>
      <c r="BU15" s="654"/>
      <c r="BV15" s="654"/>
      <c r="BW15" s="654"/>
      <c r="BX15" s="654"/>
      <c r="BY15" s="654"/>
      <c r="BZ15" s="654"/>
      <c r="CA15" s="654"/>
      <c r="CB15" s="654"/>
      <c r="CC15" s="654"/>
      <c r="CD15" s="654"/>
      <c r="CE15" s="654"/>
      <c r="CF15" s="654"/>
      <c r="CG15" s="654"/>
      <c r="CH15" s="654"/>
      <c r="CI15" s="654"/>
      <c r="CJ15" s="654"/>
      <c r="CK15" s="654"/>
      <c r="CL15" s="654"/>
      <c r="CM15" s="654"/>
      <c r="CN15" s="654"/>
      <c r="CO15" s="654"/>
      <c r="CP15" s="654"/>
      <c r="CQ15" s="654"/>
      <c r="CR15" s="654"/>
      <c r="CS15" s="654"/>
      <c r="CT15" s="654"/>
      <c r="CU15" s="654"/>
      <c r="CV15" s="654"/>
      <c r="CW15" s="654"/>
      <c r="CX15" s="654"/>
      <c r="CY15" s="654"/>
      <c r="CZ15" s="654"/>
      <c r="DA15" s="654"/>
      <c r="DB15" s="654"/>
      <c r="DC15" s="654"/>
      <c r="DD15" s="654"/>
      <c r="DE15" s="654"/>
      <c r="DF15" s="654"/>
      <c r="DG15" s="654"/>
      <c r="DH15" s="654"/>
      <c r="DI15" s="654"/>
      <c r="DJ15" s="654"/>
      <c r="DK15" s="654"/>
      <c r="DL15" s="654"/>
      <c r="DM15" s="654"/>
      <c r="DN15" s="654"/>
      <c r="DO15" s="654"/>
      <c r="DP15" s="654"/>
      <c r="DQ15" s="654"/>
      <c r="DR15" s="654"/>
      <c r="DS15" s="654"/>
      <c r="DT15" s="654"/>
      <c r="DU15" s="654"/>
      <c r="DV15" s="654"/>
      <c r="DW15" s="654"/>
      <c r="DX15" s="654"/>
      <c r="DY15" s="654"/>
      <c r="DZ15" s="654"/>
      <c r="EA15" s="654"/>
      <c r="EB15" s="654"/>
      <c r="EC15" s="654"/>
      <c r="ED15" s="654"/>
      <c r="EE15" s="654"/>
      <c r="EF15" s="654"/>
      <c r="EG15" s="654"/>
      <c r="EH15" s="654"/>
      <c r="EI15" s="654"/>
      <c r="EJ15" s="654"/>
      <c r="EK15" s="654"/>
      <c r="EL15" s="654"/>
      <c r="EM15" s="654"/>
      <c r="EN15" s="654"/>
      <c r="EO15" s="654"/>
      <c r="EP15" s="654"/>
      <c r="EQ15" s="654"/>
      <c r="ER15" s="654"/>
      <c r="ES15" s="654"/>
      <c r="ET15" s="654"/>
      <c r="EU15" s="654"/>
      <c r="EV15" s="654"/>
      <c r="EW15" s="654"/>
      <c r="EX15" s="654"/>
      <c r="EY15" s="654"/>
      <c r="EZ15" s="654"/>
      <c r="FA15" s="654"/>
      <c r="FB15" s="654"/>
      <c r="FC15" s="654"/>
      <c r="FD15" s="654"/>
      <c r="FE15" s="654"/>
      <c r="FF15" s="654"/>
      <c r="FG15" s="654"/>
      <c r="FH15" s="654"/>
      <c r="FI15" s="654"/>
      <c r="FJ15" s="654"/>
      <c r="FK15" s="654"/>
      <c r="FL15" s="654"/>
      <c r="FM15" s="654"/>
      <c r="FN15" s="654"/>
      <c r="FO15" s="654"/>
      <c r="FP15" s="654"/>
      <c r="FQ15" s="654"/>
      <c r="FR15" s="654"/>
      <c r="FS15" s="654"/>
      <c r="FT15" s="654"/>
      <c r="FU15" s="654"/>
      <c r="FV15" s="654"/>
      <c r="FW15" s="654"/>
      <c r="FX15" s="654"/>
      <c r="FY15" s="654"/>
      <c r="FZ15" s="654"/>
      <c r="GA15" s="654"/>
      <c r="GB15" s="654"/>
      <c r="GC15" s="654"/>
      <c r="GD15" s="654"/>
      <c r="GE15" s="654"/>
      <c r="GF15" s="654"/>
      <c r="GG15" s="654"/>
      <c r="GH15" s="654"/>
      <c r="GI15" s="654"/>
      <c r="GJ15" s="654"/>
      <c r="GK15" s="654"/>
      <c r="GL15" s="654"/>
      <c r="GM15" s="654"/>
      <c r="GN15" s="654"/>
      <c r="GO15" s="654"/>
      <c r="GP15" s="654"/>
      <c r="GQ15" s="654"/>
      <c r="GR15" s="654"/>
      <c r="GS15" s="654"/>
      <c r="GT15" s="654"/>
      <c r="GU15" s="654"/>
      <c r="GV15" s="654"/>
      <c r="GW15" s="654"/>
      <c r="GX15" s="654"/>
      <c r="GY15" s="654"/>
      <c r="GZ15" s="654"/>
      <c r="HA15" s="654"/>
      <c r="HB15" s="654"/>
      <c r="HC15" s="654"/>
      <c r="HD15" s="654"/>
      <c r="HE15" s="654"/>
      <c r="HF15" s="654"/>
      <c r="HG15" s="654"/>
      <c r="HH15" s="654"/>
      <c r="HI15" s="654"/>
      <c r="HJ15" s="654"/>
      <c r="HK15" s="654"/>
      <c r="HL15" s="654"/>
      <c r="HM15" s="654"/>
      <c r="HN15" s="654"/>
      <c r="HO15" s="654"/>
      <c r="HP15" s="654"/>
      <c r="HQ15" s="654"/>
      <c r="HR15" s="654"/>
      <c r="HS15" s="654"/>
      <c r="HT15" s="654"/>
      <c r="HU15" s="654"/>
      <c r="HV15" s="654"/>
      <c r="HW15" s="654"/>
      <c r="HX15" s="654"/>
      <c r="HY15" s="654"/>
      <c r="HZ15" s="654"/>
      <c r="IA15" s="654"/>
      <c r="IB15" s="654"/>
      <c r="IC15" s="654"/>
      <c r="ID15" s="654"/>
      <c r="IE15" s="654"/>
      <c r="IF15" s="654"/>
      <c r="IG15" s="654"/>
      <c r="IH15" s="654"/>
      <c r="II15" s="654"/>
      <c r="IJ15" s="654"/>
      <c r="IK15" s="654"/>
      <c r="IL15" s="654"/>
      <c r="IM15" s="654"/>
      <c r="IN15" s="654"/>
      <c r="IO15" s="654"/>
      <c r="IP15" s="654"/>
      <c r="IQ15" s="654"/>
      <c r="IR15" s="654"/>
      <c r="IS15" s="654"/>
      <c r="IT15" s="654"/>
      <c r="IU15" s="654"/>
      <c r="IV15" s="654"/>
    </row>
    <row r="16" spans="1:256" ht="34.5">
      <c r="A16" s="670" t="s">
        <v>135</v>
      </c>
      <c r="B16" s="671" t="s">
        <v>136</v>
      </c>
      <c r="C16" s="672" t="s">
        <v>137</v>
      </c>
      <c r="D16" s="670" t="s">
        <v>138</v>
      </c>
      <c r="E16" s="673" t="s">
        <v>139</v>
      </c>
      <c r="F16" s="673" t="s">
        <v>140</v>
      </c>
      <c r="G16" s="674" t="s">
        <v>141</v>
      </c>
      <c r="H16" s="675" t="s">
        <v>142</v>
      </c>
      <c r="I16" s="672" t="s">
        <v>143</v>
      </c>
      <c r="J16" s="672" t="s">
        <v>144</v>
      </c>
      <c r="K16" s="672" t="s">
        <v>145</v>
      </c>
      <c r="L16" s="676"/>
      <c r="M16" s="676"/>
      <c r="N16" s="676"/>
      <c r="O16" s="676"/>
      <c r="P16" s="676"/>
      <c r="Q16" s="676"/>
      <c r="R16" s="676"/>
      <c r="S16" s="676"/>
      <c r="T16" s="676"/>
      <c r="U16" s="676"/>
      <c r="V16" s="676"/>
      <c r="W16" s="676"/>
      <c r="X16" s="676"/>
      <c r="Y16" s="676"/>
      <c r="Z16" s="676"/>
      <c r="AA16" s="676"/>
      <c r="AB16" s="676"/>
      <c r="AC16" s="676"/>
      <c r="AD16" s="676"/>
      <c r="AE16" s="676"/>
      <c r="AF16" s="676"/>
      <c r="AG16" s="676"/>
      <c r="AH16" s="676"/>
      <c r="AI16" s="676"/>
      <c r="AJ16" s="676"/>
      <c r="AK16" s="676"/>
      <c r="AL16" s="676"/>
      <c r="AM16" s="676"/>
      <c r="AN16" s="676"/>
      <c r="AO16" s="676"/>
      <c r="AP16" s="676"/>
      <c r="AQ16" s="676"/>
      <c r="AR16" s="676"/>
      <c r="AS16" s="676"/>
      <c r="AT16" s="676"/>
      <c r="AU16" s="676"/>
      <c r="AV16" s="676"/>
      <c r="AW16" s="676"/>
      <c r="AX16" s="676"/>
      <c r="AY16" s="676"/>
      <c r="AZ16" s="676"/>
      <c r="BA16" s="676"/>
      <c r="BB16" s="676"/>
      <c r="BC16" s="676"/>
      <c r="BD16" s="676"/>
      <c r="BE16" s="676"/>
      <c r="BF16" s="676"/>
      <c r="BG16" s="676"/>
      <c r="BH16" s="676"/>
      <c r="BI16" s="676"/>
      <c r="BJ16" s="676"/>
      <c r="BK16" s="676"/>
      <c r="BL16" s="676"/>
      <c r="BM16" s="676"/>
      <c r="BN16" s="676"/>
      <c r="BO16" s="676"/>
      <c r="BP16" s="676"/>
      <c r="BQ16" s="676"/>
      <c r="BR16" s="676"/>
      <c r="BS16" s="676"/>
      <c r="BT16" s="676"/>
      <c r="BU16" s="676"/>
      <c r="BV16" s="676"/>
      <c r="BW16" s="676"/>
      <c r="BX16" s="676"/>
      <c r="BY16" s="676"/>
      <c r="BZ16" s="676"/>
      <c r="CA16" s="676"/>
      <c r="CB16" s="676"/>
      <c r="CC16" s="676"/>
      <c r="CD16" s="676"/>
      <c r="CE16" s="676"/>
      <c r="CF16" s="676"/>
      <c r="CG16" s="676"/>
      <c r="CH16" s="676"/>
      <c r="CI16" s="676"/>
      <c r="CJ16" s="676"/>
      <c r="CK16" s="676"/>
      <c r="CL16" s="676"/>
      <c r="CM16" s="676"/>
      <c r="CN16" s="676"/>
      <c r="CO16" s="676"/>
      <c r="CP16" s="676"/>
      <c r="CQ16" s="676"/>
      <c r="CR16" s="676"/>
      <c r="CS16" s="676"/>
      <c r="CT16" s="676"/>
      <c r="CU16" s="676"/>
      <c r="CV16" s="676"/>
      <c r="CW16" s="676"/>
      <c r="CX16" s="676"/>
      <c r="CY16" s="676"/>
      <c r="CZ16" s="676"/>
      <c r="DA16" s="676"/>
      <c r="DB16" s="676"/>
      <c r="DC16" s="676"/>
      <c r="DD16" s="676"/>
      <c r="DE16" s="676"/>
      <c r="DF16" s="676"/>
      <c r="DG16" s="676"/>
      <c r="DH16" s="676"/>
      <c r="DI16" s="676"/>
      <c r="DJ16" s="676"/>
      <c r="DK16" s="676"/>
      <c r="DL16" s="676"/>
      <c r="DM16" s="676"/>
      <c r="DN16" s="676"/>
      <c r="DO16" s="676"/>
      <c r="DP16" s="676"/>
      <c r="DQ16" s="676"/>
      <c r="DR16" s="676"/>
      <c r="DS16" s="676"/>
      <c r="DT16" s="676"/>
      <c r="DU16" s="676"/>
      <c r="DV16" s="676"/>
      <c r="DW16" s="676"/>
      <c r="DX16" s="676"/>
      <c r="DY16" s="676"/>
      <c r="DZ16" s="676"/>
      <c r="EA16" s="676"/>
      <c r="EB16" s="676"/>
      <c r="EC16" s="676"/>
      <c r="ED16" s="676"/>
      <c r="EE16" s="676"/>
      <c r="EF16" s="676"/>
      <c r="EG16" s="676"/>
      <c r="EH16" s="676"/>
      <c r="EI16" s="676"/>
      <c r="EJ16" s="676"/>
      <c r="EK16" s="676"/>
      <c r="EL16" s="676"/>
      <c r="EM16" s="676"/>
      <c r="EN16" s="676"/>
      <c r="EO16" s="676"/>
      <c r="EP16" s="676"/>
      <c r="EQ16" s="676"/>
      <c r="ER16" s="676"/>
      <c r="ES16" s="676"/>
      <c r="ET16" s="676"/>
      <c r="EU16" s="676"/>
      <c r="EV16" s="676"/>
      <c r="EW16" s="676"/>
      <c r="EX16" s="676"/>
      <c r="EY16" s="676"/>
      <c r="EZ16" s="676"/>
      <c r="FA16" s="676"/>
      <c r="FB16" s="676"/>
      <c r="FC16" s="676"/>
      <c r="FD16" s="676"/>
      <c r="FE16" s="676"/>
      <c r="FF16" s="676"/>
      <c r="FG16" s="676"/>
      <c r="FH16" s="676"/>
      <c r="FI16" s="676"/>
      <c r="FJ16" s="676"/>
      <c r="FK16" s="676"/>
      <c r="FL16" s="676"/>
      <c r="FM16" s="676"/>
      <c r="FN16" s="676"/>
      <c r="FO16" s="676"/>
      <c r="FP16" s="676"/>
      <c r="FQ16" s="676"/>
      <c r="FR16" s="676"/>
      <c r="FS16" s="676"/>
      <c r="FT16" s="676"/>
      <c r="FU16" s="676"/>
      <c r="FV16" s="676"/>
      <c r="FW16" s="676"/>
      <c r="FX16" s="676"/>
      <c r="FY16" s="676"/>
      <c r="FZ16" s="676"/>
      <c r="GA16" s="676"/>
      <c r="GB16" s="676"/>
      <c r="GC16" s="676"/>
      <c r="GD16" s="676"/>
      <c r="GE16" s="676"/>
      <c r="GF16" s="676"/>
      <c r="GG16" s="676"/>
      <c r="GH16" s="676"/>
      <c r="GI16" s="676"/>
      <c r="GJ16" s="676"/>
      <c r="GK16" s="676"/>
      <c r="GL16" s="676"/>
      <c r="GM16" s="676"/>
      <c r="GN16" s="676"/>
      <c r="GO16" s="676"/>
      <c r="GP16" s="676"/>
      <c r="GQ16" s="676"/>
      <c r="GR16" s="676"/>
      <c r="GS16" s="676"/>
      <c r="GT16" s="676"/>
      <c r="GU16" s="676"/>
      <c r="GV16" s="676"/>
      <c r="GW16" s="676"/>
      <c r="GX16" s="676"/>
      <c r="GY16" s="676"/>
      <c r="GZ16" s="676"/>
      <c r="HA16" s="676"/>
      <c r="HB16" s="676"/>
      <c r="HC16" s="676"/>
      <c r="HD16" s="676"/>
      <c r="HE16" s="676"/>
      <c r="HF16" s="676"/>
      <c r="HG16" s="676"/>
      <c r="HH16" s="676"/>
      <c r="HI16" s="676"/>
      <c r="HJ16" s="676"/>
      <c r="HK16" s="676"/>
      <c r="HL16" s="676"/>
      <c r="HM16" s="676"/>
      <c r="HN16" s="676"/>
      <c r="HO16" s="676"/>
      <c r="HP16" s="676"/>
      <c r="HQ16" s="676"/>
      <c r="HR16" s="676"/>
      <c r="HS16" s="676"/>
      <c r="HT16" s="676"/>
      <c r="HU16" s="676"/>
      <c r="HV16" s="676"/>
      <c r="HW16" s="676"/>
      <c r="HX16" s="676"/>
      <c r="HY16" s="676"/>
      <c r="HZ16" s="676"/>
      <c r="IA16" s="676"/>
      <c r="IB16" s="676"/>
      <c r="IC16" s="676"/>
      <c r="ID16" s="676"/>
      <c r="IE16" s="676"/>
      <c r="IF16" s="676"/>
      <c r="IG16" s="676"/>
      <c r="IH16" s="676"/>
      <c r="II16" s="676"/>
      <c r="IJ16" s="676"/>
      <c r="IK16" s="676"/>
      <c r="IL16" s="676"/>
      <c r="IM16" s="676"/>
      <c r="IN16" s="676"/>
      <c r="IO16" s="676"/>
      <c r="IP16" s="676"/>
      <c r="IQ16" s="676"/>
      <c r="IR16" s="676"/>
      <c r="IS16" s="676"/>
      <c r="IT16" s="676"/>
      <c r="IU16" s="676"/>
      <c r="IV16" s="676"/>
    </row>
    <row r="17" spans="1:11" ht="11.25">
      <c r="A17" s="677">
        <v>1</v>
      </c>
      <c r="B17" s="678"/>
      <c r="C17" s="679"/>
      <c r="D17" s="677"/>
      <c r="E17" s="680"/>
      <c r="F17" s="680"/>
      <c r="G17" s="681">
        <f>IF(E17&gt;0,E17/$D$1,F17)</f>
        <v>0</v>
      </c>
      <c r="H17" s="678"/>
      <c r="I17" s="677"/>
      <c r="J17" s="677"/>
      <c r="K17" s="682"/>
    </row>
    <row r="18" spans="1:11" ht="11.25">
      <c r="A18" s="677">
        <v>2</v>
      </c>
      <c r="B18" s="678"/>
      <c r="C18" s="684"/>
      <c r="D18" s="677"/>
      <c r="E18" s="680"/>
      <c r="F18" s="680"/>
      <c r="G18" s="681">
        <f aca="true" t="shared" si="0" ref="G18:G81">IF(E18&gt;0,E18/$D$1,F18)</f>
        <v>0</v>
      </c>
      <c r="H18" s="678"/>
      <c r="I18" s="677"/>
      <c r="J18" s="677"/>
      <c r="K18" s="682"/>
    </row>
    <row r="19" spans="1:11" ht="11.25">
      <c r="A19" s="677">
        <v>3</v>
      </c>
      <c r="B19" s="678"/>
      <c r="C19" s="684"/>
      <c r="D19" s="677"/>
      <c r="E19" s="680"/>
      <c r="F19" s="680"/>
      <c r="G19" s="681">
        <f t="shared" si="0"/>
        <v>0</v>
      </c>
      <c r="H19" s="678"/>
      <c r="I19" s="677"/>
      <c r="J19" s="677"/>
      <c r="K19" s="682"/>
    </row>
    <row r="20" spans="1:11" ht="11.25">
      <c r="A20" s="677">
        <v>4</v>
      </c>
      <c r="B20" s="678"/>
      <c r="C20" s="684"/>
      <c r="D20" s="677"/>
      <c r="E20" s="680"/>
      <c r="F20" s="680"/>
      <c r="G20" s="681">
        <f t="shared" si="0"/>
        <v>0</v>
      </c>
      <c r="H20" s="678"/>
      <c r="I20" s="677"/>
      <c r="J20" s="677"/>
      <c r="K20" s="682"/>
    </row>
    <row r="21" spans="1:11" ht="11.25">
      <c r="A21" s="677">
        <v>5</v>
      </c>
      <c r="B21" s="678"/>
      <c r="C21" s="684"/>
      <c r="D21" s="677"/>
      <c r="E21" s="680"/>
      <c r="F21" s="680"/>
      <c r="G21" s="681">
        <f t="shared" si="0"/>
        <v>0</v>
      </c>
      <c r="H21" s="678"/>
      <c r="I21" s="677"/>
      <c r="J21" s="677"/>
      <c r="K21" s="682"/>
    </row>
    <row r="22" spans="1:11" ht="11.25">
      <c r="A22" s="677">
        <v>6</v>
      </c>
      <c r="B22" s="678"/>
      <c r="C22" s="684"/>
      <c r="D22" s="677"/>
      <c r="E22" s="680"/>
      <c r="F22" s="680"/>
      <c r="G22" s="681">
        <f t="shared" si="0"/>
        <v>0</v>
      </c>
      <c r="H22" s="678"/>
      <c r="I22" s="677"/>
      <c r="J22" s="677"/>
      <c r="K22" s="682"/>
    </row>
    <row r="23" spans="1:11" ht="11.25">
      <c r="A23" s="677">
        <v>7</v>
      </c>
      <c r="B23" s="678"/>
      <c r="C23" s="684"/>
      <c r="D23" s="677"/>
      <c r="E23" s="680"/>
      <c r="F23" s="680"/>
      <c r="G23" s="681">
        <f t="shared" si="0"/>
        <v>0</v>
      </c>
      <c r="H23" s="678"/>
      <c r="I23" s="677"/>
      <c r="J23" s="677"/>
      <c r="K23" s="682"/>
    </row>
    <row r="24" spans="1:11" ht="11.25">
      <c r="A24" s="677">
        <v>8</v>
      </c>
      <c r="B24" s="678"/>
      <c r="C24" s="684"/>
      <c r="D24" s="677"/>
      <c r="E24" s="680"/>
      <c r="F24" s="680"/>
      <c r="G24" s="681">
        <f t="shared" si="0"/>
        <v>0</v>
      </c>
      <c r="H24" s="678"/>
      <c r="I24" s="677"/>
      <c r="J24" s="677"/>
      <c r="K24" s="682"/>
    </row>
    <row r="25" spans="1:11" ht="11.25">
      <c r="A25" s="677">
        <v>9</v>
      </c>
      <c r="B25" s="678"/>
      <c r="C25" s="684"/>
      <c r="D25" s="677"/>
      <c r="E25" s="680"/>
      <c r="F25" s="680"/>
      <c r="G25" s="681">
        <f t="shared" si="0"/>
        <v>0</v>
      </c>
      <c r="H25" s="678"/>
      <c r="I25" s="677"/>
      <c r="J25" s="677"/>
      <c r="K25" s="682"/>
    </row>
    <row r="26" spans="1:11" ht="11.25">
      <c r="A26" s="677">
        <v>10</v>
      </c>
      <c r="B26" s="678"/>
      <c r="C26" s="684"/>
      <c r="D26" s="677"/>
      <c r="E26" s="680"/>
      <c r="F26" s="680"/>
      <c r="G26" s="681">
        <f t="shared" si="0"/>
        <v>0</v>
      </c>
      <c r="H26" s="678"/>
      <c r="I26" s="677"/>
      <c r="J26" s="677"/>
      <c r="K26" s="682"/>
    </row>
    <row r="27" spans="1:11" ht="11.25">
      <c r="A27" s="677">
        <v>11</v>
      </c>
      <c r="B27" s="678"/>
      <c r="C27" s="684"/>
      <c r="D27" s="677"/>
      <c r="E27" s="680"/>
      <c r="F27" s="680"/>
      <c r="G27" s="681">
        <f t="shared" si="0"/>
        <v>0</v>
      </c>
      <c r="H27" s="678"/>
      <c r="I27" s="677"/>
      <c r="J27" s="677"/>
      <c r="K27" s="682"/>
    </row>
    <row r="28" spans="1:11" ht="11.25">
      <c r="A28" s="677">
        <v>12</v>
      </c>
      <c r="B28" s="678"/>
      <c r="C28" s="684"/>
      <c r="D28" s="677"/>
      <c r="E28" s="680"/>
      <c r="F28" s="680"/>
      <c r="G28" s="681">
        <f t="shared" si="0"/>
        <v>0</v>
      </c>
      <c r="H28" s="678"/>
      <c r="I28" s="677"/>
      <c r="J28" s="677"/>
      <c r="K28" s="682"/>
    </row>
    <row r="29" spans="1:11" ht="11.25">
      <c r="A29" s="677">
        <v>13</v>
      </c>
      <c r="B29" s="678"/>
      <c r="C29" s="684"/>
      <c r="D29" s="677"/>
      <c r="E29" s="680"/>
      <c r="F29" s="680"/>
      <c r="G29" s="681">
        <f t="shared" si="0"/>
        <v>0</v>
      </c>
      <c r="H29" s="678"/>
      <c r="I29" s="677"/>
      <c r="J29" s="677"/>
      <c r="K29" s="682"/>
    </row>
    <row r="30" spans="1:11" ht="11.25">
      <c r="A30" s="677">
        <v>14</v>
      </c>
      <c r="B30" s="678"/>
      <c r="C30" s="684"/>
      <c r="D30" s="677"/>
      <c r="E30" s="680"/>
      <c r="F30" s="680"/>
      <c r="G30" s="681">
        <f t="shared" si="0"/>
        <v>0</v>
      </c>
      <c r="H30" s="678"/>
      <c r="I30" s="677"/>
      <c r="J30" s="677"/>
      <c r="K30" s="682"/>
    </row>
    <row r="31" spans="1:11" ht="11.25">
      <c r="A31" s="677">
        <v>15</v>
      </c>
      <c r="B31" s="678"/>
      <c r="C31" s="684"/>
      <c r="D31" s="677"/>
      <c r="E31" s="680"/>
      <c r="F31" s="680"/>
      <c r="G31" s="681">
        <f t="shared" si="0"/>
        <v>0</v>
      </c>
      <c r="H31" s="678"/>
      <c r="I31" s="677"/>
      <c r="J31" s="677"/>
      <c r="K31" s="682"/>
    </row>
    <row r="32" spans="1:11" ht="11.25">
      <c r="A32" s="677">
        <v>16</v>
      </c>
      <c r="B32" s="678"/>
      <c r="C32" s="684"/>
      <c r="D32" s="677"/>
      <c r="E32" s="680"/>
      <c r="F32" s="680"/>
      <c r="G32" s="681">
        <f t="shared" si="0"/>
        <v>0</v>
      </c>
      <c r="H32" s="678"/>
      <c r="I32" s="677"/>
      <c r="J32" s="677"/>
      <c r="K32" s="682"/>
    </row>
    <row r="33" spans="1:11" ht="11.25">
      <c r="A33" s="677">
        <v>17</v>
      </c>
      <c r="B33" s="678"/>
      <c r="C33" s="684"/>
      <c r="D33" s="677"/>
      <c r="E33" s="680"/>
      <c r="F33" s="680"/>
      <c r="G33" s="681">
        <f t="shared" si="0"/>
        <v>0</v>
      </c>
      <c r="H33" s="678"/>
      <c r="I33" s="677"/>
      <c r="J33" s="677"/>
      <c r="K33" s="682"/>
    </row>
    <row r="34" spans="1:11" ht="11.25">
      <c r="A34" s="677">
        <v>18</v>
      </c>
      <c r="B34" s="678"/>
      <c r="C34" s="684"/>
      <c r="D34" s="677"/>
      <c r="E34" s="680"/>
      <c r="F34" s="680"/>
      <c r="G34" s="681">
        <f t="shared" si="0"/>
        <v>0</v>
      </c>
      <c r="H34" s="678"/>
      <c r="I34" s="677"/>
      <c r="J34" s="677"/>
      <c r="K34" s="682"/>
    </row>
    <row r="35" spans="1:11" ht="11.25">
      <c r="A35" s="677">
        <v>19</v>
      </c>
      <c r="B35" s="678"/>
      <c r="C35" s="684"/>
      <c r="D35" s="677"/>
      <c r="E35" s="680"/>
      <c r="F35" s="680"/>
      <c r="G35" s="681">
        <f t="shared" si="0"/>
        <v>0</v>
      </c>
      <c r="H35" s="678"/>
      <c r="I35" s="677"/>
      <c r="J35" s="677"/>
      <c r="K35" s="682"/>
    </row>
    <row r="36" spans="1:11" ht="11.25">
      <c r="A36" s="677">
        <v>20</v>
      </c>
      <c r="B36" s="678"/>
      <c r="C36" s="684"/>
      <c r="D36" s="677"/>
      <c r="E36" s="680"/>
      <c r="F36" s="680"/>
      <c r="G36" s="681">
        <f t="shared" si="0"/>
        <v>0</v>
      </c>
      <c r="H36" s="678"/>
      <c r="I36" s="677"/>
      <c r="J36" s="677"/>
      <c r="K36" s="682"/>
    </row>
    <row r="37" spans="1:11" ht="11.25">
      <c r="A37" s="677">
        <v>21</v>
      </c>
      <c r="B37" s="678"/>
      <c r="C37" s="684"/>
      <c r="D37" s="677"/>
      <c r="E37" s="680"/>
      <c r="F37" s="680"/>
      <c r="G37" s="681">
        <f t="shared" si="0"/>
        <v>0</v>
      </c>
      <c r="H37" s="678"/>
      <c r="I37" s="677"/>
      <c r="J37" s="677"/>
      <c r="K37" s="682"/>
    </row>
    <row r="38" spans="1:11" ht="11.25">
      <c r="A38" s="677">
        <v>22</v>
      </c>
      <c r="B38" s="678"/>
      <c r="C38" s="684"/>
      <c r="D38" s="677"/>
      <c r="E38" s="680"/>
      <c r="F38" s="680"/>
      <c r="G38" s="681">
        <f t="shared" si="0"/>
        <v>0</v>
      </c>
      <c r="H38" s="678"/>
      <c r="I38" s="677"/>
      <c r="J38" s="677"/>
      <c r="K38" s="682"/>
    </row>
    <row r="39" spans="1:11" ht="11.25">
      <c r="A39" s="677">
        <v>23</v>
      </c>
      <c r="B39" s="678"/>
      <c r="C39" s="684"/>
      <c r="D39" s="677"/>
      <c r="E39" s="680"/>
      <c r="F39" s="680"/>
      <c r="G39" s="681">
        <f t="shared" si="0"/>
        <v>0</v>
      </c>
      <c r="H39" s="678"/>
      <c r="I39" s="677"/>
      <c r="J39" s="677"/>
      <c r="K39" s="682"/>
    </row>
    <row r="40" spans="1:11" ht="11.25">
      <c r="A40" s="677">
        <v>24</v>
      </c>
      <c r="B40" s="678"/>
      <c r="C40" s="684"/>
      <c r="D40" s="677"/>
      <c r="E40" s="680"/>
      <c r="F40" s="680"/>
      <c r="G40" s="681">
        <f t="shared" si="0"/>
        <v>0</v>
      </c>
      <c r="H40" s="678"/>
      <c r="I40" s="677"/>
      <c r="J40" s="677"/>
      <c r="K40" s="682"/>
    </row>
    <row r="41" spans="1:11" ht="11.25">
      <c r="A41" s="677">
        <v>25</v>
      </c>
      <c r="B41" s="678"/>
      <c r="C41" s="684"/>
      <c r="D41" s="677"/>
      <c r="E41" s="680"/>
      <c r="F41" s="680"/>
      <c r="G41" s="681">
        <f t="shared" si="0"/>
        <v>0</v>
      </c>
      <c r="H41" s="678"/>
      <c r="I41" s="677"/>
      <c r="J41" s="677"/>
      <c r="K41" s="682"/>
    </row>
    <row r="42" spans="1:11" ht="11.25">
      <c r="A42" s="677">
        <v>26</v>
      </c>
      <c r="B42" s="678"/>
      <c r="C42" s="684"/>
      <c r="D42" s="677"/>
      <c r="E42" s="680"/>
      <c r="F42" s="680"/>
      <c r="G42" s="681">
        <f t="shared" si="0"/>
        <v>0</v>
      </c>
      <c r="H42" s="678"/>
      <c r="I42" s="677"/>
      <c r="J42" s="677"/>
      <c r="K42" s="682"/>
    </row>
    <row r="43" spans="1:11" ht="11.25">
      <c r="A43" s="677">
        <v>27</v>
      </c>
      <c r="B43" s="678"/>
      <c r="C43" s="684"/>
      <c r="D43" s="677"/>
      <c r="E43" s="680"/>
      <c r="F43" s="680"/>
      <c r="G43" s="681">
        <f t="shared" si="0"/>
        <v>0</v>
      </c>
      <c r="H43" s="678"/>
      <c r="I43" s="677"/>
      <c r="J43" s="677"/>
      <c r="K43" s="682"/>
    </row>
    <row r="44" spans="1:11" ht="11.25">
      <c r="A44" s="677">
        <v>28</v>
      </c>
      <c r="B44" s="678"/>
      <c r="C44" s="684"/>
      <c r="D44" s="677"/>
      <c r="E44" s="680"/>
      <c r="F44" s="680"/>
      <c r="G44" s="681">
        <f t="shared" si="0"/>
        <v>0</v>
      </c>
      <c r="H44" s="678"/>
      <c r="I44" s="677"/>
      <c r="J44" s="677"/>
      <c r="K44" s="682"/>
    </row>
    <row r="45" spans="1:11" ht="11.25">
      <c r="A45" s="677">
        <v>29</v>
      </c>
      <c r="B45" s="678"/>
      <c r="C45" s="684"/>
      <c r="D45" s="677"/>
      <c r="E45" s="680"/>
      <c r="F45" s="680"/>
      <c r="G45" s="681">
        <f t="shared" si="0"/>
        <v>0</v>
      </c>
      <c r="H45" s="678"/>
      <c r="I45" s="677"/>
      <c r="J45" s="677"/>
      <c r="K45" s="682"/>
    </row>
    <row r="46" spans="1:11" ht="11.25">
      <c r="A46" s="677">
        <v>30</v>
      </c>
      <c r="B46" s="678"/>
      <c r="C46" s="684"/>
      <c r="D46" s="677"/>
      <c r="E46" s="680"/>
      <c r="F46" s="680"/>
      <c r="G46" s="681">
        <f t="shared" si="0"/>
        <v>0</v>
      </c>
      <c r="H46" s="678"/>
      <c r="I46" s="677"/>
      <c r="J46" s="677"/>
      <c r="K46" s="682"/>
    </row>
    <row r="47" spans="1:11" ht="11.25">
      <c r="A47" s="677">
        <v>31</v>
      </c>
      <c r="B47" s="678"/>
      <c r="C47" s="684"/>
      <c r="D47" s="677"/>
      <c r="E47" s="680"/>
      <c r="F47" s="680"/>
      <c r="G47" s="681">
        <f t="shared" si="0"/>
        <v>0</v>
      </c>
      <c r="H47" s="678"/>
      <c r="I47" s="677"/>
      <c r="J47" s="677"/>
      <c r="K47" s="682"/>
    </row>
    <row r="48" spans="1:11" ht="11.25">
      <c r="A48" s="677">
        <v>32</v>
      </c>
      <c r="B48" s="678"/>
      <c r="C48" s="684"/>
      <c r="D48" s="677"/>
      <c r="E48" s="680"/>
      <c r="F48" s="680"/>
      <c r="G48" s="681">
        <f t="shared" si="0"/>
        <v>0</v>
      </c>
      <c r="H48" s="678"/>
      <c r="I48" s="677"/>
      <c r="J48" s="677"/>
      <c r="K48" s="682"/>
    </row>
    <row r="49" spans="1:11" ht="11.25">
      <c r="A49" s="677">
        <v>33</v>
      </c>
      <c r="B49" s="678"/>
      <c r="C49" s="684"/>
      <c r="D49" s="677"/>
      <c r="E49" s="680"/>
      <c r="F49" s="680"/>
      <c r="G49" s="681">
        <f t="shared" si="0"/>
        <v>0</v>
      </c>
      <c r="H49" s="678"/>
      <c r="I49" s="677"/>
      <c r="J49" s="677"/>
      <c r="K49" s="682"/>
    </row>
    <row r="50" spans="1:11" ht="11.25">
      <c r="A50" s="677">
        <v>34</v>
      </c>
      <c r="B50" s="678"/>
      <c r="C50" s="684"/>
      <c r="D50" s="677"/>
      <c r="E50" s="680"/>
      <c r="F50" s="680"/>
      <c r="G50" s="681">
        <f t="shared" si="0"/>
        <v>0</v>
      </c>
      <c r="H50" s="678"/>
      <c r="I50" s="677"/>
      <c r="J50" s="677"/>
      <c r="K50" s="682"/>
    </row>
    <row r="51" spans="1:11" ht="11.25">
      <c r="A51" s="677">
        <v>35</v>
      </c>
      <c r="B51" s="678"/>
      <c r="C51" s="684"/>
      <c r="D51" s="677"/>
      <c r="E51" s="680"/>
      <c r="F51" s="680"/>
      <c r="G51" s="681">
        <f t="shared" si="0"/>
        <v>0</v>
      </c>
      <c r="H51" s="678"/>
      <c r="I51" s="677"/>
      <c r="J51" s="677"/>
      <c r="K51" s="682"/>
    </row>
    <row r="52" spans="1:11" ht="11.25">
      <c r="A52" s="677">
        <v>36</v>
      </c>
      <c r="B52" s="678"/>
      <c r="C52" s="684"/>
      <c r="D52" s="677"/>
      <c r="E52" s="680"/>
      <c r="F52" s="680"/>
      <c r="G52" s="681">
        <f t="shared" si="0"/>
        <v>0</v>
      </c>
      <c r="H52" s="678"/>
      <c r="I52" s="677"/>
      <c r="J52" s="677"/>
      <c r="K52" s="682"/>
    </row>
    <row r="53" spans="1:11" ht="11.25">
      <c r="A53" s="677">
        <v>37</v>
      </c>
      <c r="B53" s="678"/>
      <c r="C53" s="684"/>
      <c r="D53" s="677"/>
      <c r="E53" s="680"/>
      <c r="F53" s="680"/>
      <c r="G53" s="681">
        <f t="shared" si="0"/>
        <v>0</v>
      </c>
      <c r="H53" s="678"/>
      <c r="I53" s="677"/>
      <c r="J53" s="677"/>
      <c r="K53" s="682"/>
    </row>
    <row r="54" spans="1:11" ht="11.25">
      <c r="A54" s="677">
        <v>38</v>
      </c>
      <c r="B54" s="678"/>
      <c r="C54" s="684"/>
      <c r="D54" s="677"/>
      <c r="E54" s="680"/>
      <c r="F54" s="680"/>
      <c r="G54" s="681">
        <f t="shared" si="0"/>
        <v>0</v>
      </c>
      <c r="H54" s="678"/>
      <c r="I54" s="677"/>
      <c r="J54" s="677"/>
      <c r="K54" s="682"/>
    </row>
    <row r="55" spans="1:11" ht="11.25">
      <c r="A55" s="677">
        <v>39</v>
      </c>
      <c r="B55" s="678"/>
      <c r="C55" s="684"/>
      <c r="D55" s="677"/>
      <c r="E55" s="680"/>
      <c r="F55" s="680"/>
      <c r="G55" s="681">
        <f t="shared" si="0"/>
        <v>0</v>
      </c>
      <c r="H55" s="678"/>
      <c r="I55" s="677"/>
      <c r="J55" s="677"/>
      <c r="K55" s="682"/>
    </row>
    <row r="56" spans="1:11" ht="11.25">
      <c r="A56" s="677">
        <v>40</v>
      </c>
      <c r="B56" s="678"/>
      <c r="C56" s="684"/>
      <c r="D56" s="677"/>
      <c r="E56" s="680"/>
      <c r="F56" s="680"/>
      <c r="G56" s="681">
        <f t="shared" si="0"/>
        <v>0</v>
      </c>
      <c r="H56" s="678"/>
      <c r="I56" s="677"/>
      <c r="J56" s="677"/>
      <c r="K56" s="682"/>
    </row>
    <row r="57" spans="1:11" ht="11.25">
      <c r="A57" s="677">
        <v>41</v>
      </c>
      <c r="B57" s="678"/>
      <c r="C57" s="684"/>
      <c r="D57" s="677"/>
      <c r="E57" s="680"/>
      <c r="F57" s="680"/>
      <c r="G57" s="681">
        <f t="shared" si="0"/>
        <v>0</v>
      </c>
      <c r="H57" s="678"/>
      <c r="I57" s="677"/>
      <c r="J57" s="677"/>
      <c r="K57" s="682"/>
    </row>
    <row r="58" spans="1:11" ht="11.25">
      <c r="A58" s="677">
        <v>42</v>
      </c>
      <c r="B58" s="678"/>
      <c r="C58" s="684"/>
      <c r="D58" s="677"/>
      <c r="E58" s="680"/>
      <c r="F58" s="680"/>
      <c r="G58" s="681">
        <f t="shared" si="0"/>
        <v>0</v>
      </c>
      <c r="H58" s="678"/>
      <c r="I58" s="677"/>
      <c r="J58" s="677"/>
      <c r="K58" s="682"/>
    </row>
    <row r="59" spans="1:11" ht="11.25">
      <c r="A59" s="677">
        <v>43</v>
      </c>
      <c r="B59" s="678"/>
      <c r="C59" s="684"/>
      <c r="D59" s="677"/>
      <c r="E59" s="680"/>
      <c r="F59" s="680"/>
      <c r="G59" s="681">
        <f t="shared" si="0"/>
        <v>0</v>
      </c>
      <c r="H59" s="678"/>
      <c r="I59" s="677"/>
      <c r="J59" s="677"/>
      <c r="K59" s="682"/>
    </row>
    <row r="60" spans="1:11" ht="11.25">
      <c r="A60" s="677">
        <v>44</v>
      </c>
      <c r="B60" s="678"/>
      <c r="C60" s="684"/>
      <c r="D60" s="677"/>
      <c r="E60" s="680"/>
      <c r="F60" s="680"/>
      <c r="G60" s="681">
        <f t="shared" si="0"/>
        <v>0</v>
      </c>
      <c r="H60" s="678"/>
      <c r="I60" s="677"/>
      <c r="J60" s="677"/>
      <c r="K60" s="682"/>
    </row>
    <row r="61" spans="1:11" ht="11.25">
      <c r="A61" s="677">
        <v>45</v>
      </c>
      <c r="B61" s="678"/>
      <c r="C61" s="684"/>
      <c r="D61" s="677"/>
      <c r="E61" s="680"/>
      <c r="F61" s="680"/>
      <c r="G61" s="681">
        <f t="shared" si="0"/>
        <v>0</v>
      </c>
      <c r="H61" s="678"/>
      <c r="I61" s="677"/>
      <c r="J61" s="677"/>
      <c r="K61" s="682"/>
    </row>
    <row r="62" spans="1:11" ht="11.25">
      <c r="A62" s="677">
        <v>46</v>
      </c>
      <c r="B62" s="678"/>
      <c r="C62" s="684"/>
      <c r="D62" s="677"/>
      <c r="E62" s="680"/>
      <c r="F62" s="680"/>
      <c r="G62" s="681">
        <f t="shared" si="0"/>
        <v>0</v>
      </c>
      <c r="H62" s="678"/>
      <c r="I62" s="677"/>
      <c r="J62" s="677"/>
      <c r="K62" s="682"/>
    </row>
    <row r="63" spans="1:11" ht="11.25">
      <c r="A63" s="677">
        <v>47</v>
      </c>
      <c r="B63" s="678"/>
      <c r="C63" s="684"/>
      <c r="D63" s="677"/>
      <c r="E63" s="680"/>
      <c r="F63" s="680"/>
      <c r="G63" s="681">
        <f t="shared" si="0"/>
        <v>0</v>
      </c>
      <c r="H63" s="678"/>
      <c r="I63" s="677"/>
      <c r="J63" s="677"/>
      <c r="K63" s="682"/>
    </row>
    <row r="64" spans="1:11" ht="11.25">
      <c r="A64" s="677">
        <v>48</v>
      </c>
      <c r="B64" s="678"/>
      <c r="C64" s="684"/>
      <c r="D64" s="677"/>
      <c r="E64" s="680"/>
      <c r="F64" s="680"/>
      <c r="G64" s="681">
        <f t="shared" si="0"/>
        <v>0</v>
      </c>
      <c r="H64" s="678"/>
      <c r="I64" s="677"/>
      <c r="J64" s="677"/>
      <c r="K64" s="682"/>
    </row>
    <row r="65" spans="1:11" ht="11.25">
      <c r="A65" s="677">
        <v>49</v>
      </c>
      <c r="B65" s="678"/>
      <c r="C65" s="684"/>
      <c r="D65" s="677"/>
      <c r="E65" s="680"/>
      <c r="F65" s="680"/>
      <c r="G65" s="681">
        <f t="shared" si="0"/>
        <v>0</v>
      </c>
      <c r="H65" s="678"/>
      <c r="I65" s="677"/>
      <c r="J65" s="677"/>
      <c r="K65" s="682"/>
    </row>
    <row r="66" spans="1:11" ht="11.25">
      <c r="A66" s="677">
        <v>50</v>
      </c>
      <c r="B66" s="678"/>
      <c r="C66" s="684"/>
      <c r="D66" s="677"/>
      <c r="E66" s="680"/>
      <c r="F66" s="680"/>
      <c r="G66" s="681">
        <f t="shared" si="0"/>
        <v>0</v>
      </c>
      <c r="H66" s="678"/>
      <c r="I66" s="677"/>
      <c r="J66" s="677"/>
      <c r="K66" s="682"/>
    </row>
    <row r="67" spans="1:11" ht="11.25">
      <c r="A67" s="677">
        <v>51</v>
      </c>
      <c r="B67" s="678"/>
      <c r="C67" s="684"/>
      <c r="D67" s="677"/>
      <c r="E67" s="680"/>
      <c r="F67" s="680"/>
      <c r="G67" s="681">
        <f t="shared" si="0"/>
        <v>0</v>
      </c>
      <c r="H67" s="678"/>
      <c r="I67" s="677"/>
      <c r="J67" s="677"/>
      <c r="K67" s="682"/>
    </row>
    <row r="68" spans="1:11" ht="11.25">
      <c r="A68" s="677">
        <v>52</v>
      </c>
      <c r="B68" s="678"/>
      <c r="C68" s="684"/>
      <c r="D68" s="677"/>
      <c r="E68" s="680"/>
      <c r="F68" s="680"/>
      <c r="G68" s="681">
        <f t="shared" si="0"/>
        <v>0</v>
      </c>
      <c r="H68" s="678"/>
      <c r="I68" s="677"/>
      <c r="J68" s="677"/>
      <c r="K68" s="682"/>
    </row>
    <row r="69" spans="1:11" ht="11.25">
      <c r="A69" s="677">
        <v>53</v>
      </c>
      <c r="B69" s="678"/>
      <c r="C69" s="684"/>
      <c r="D69" s="677"/>
      <c r="E69" s="680"/>
      <c r="F69" s="680"/>
      <c r="G69" s="681">
        <f t="shared" si="0"/>
        <v>0</v>
      </c>
      <c r="H69" s="678"/>
      <c r="I69" s="677"/>
      <c r="J69" s="677"/>
      <c r="K69" s="682"/>
    </row>
    <row r="70" spans="1:11" ht="11.25">
      <c r="A70" s="677">
        <v>54</v>
      </c>
      <c r="B70" s="678"/>
      <c r="C70" s="684"/>
      <c r="D70" s="677"/>
      <c r="E70" s="680"/>
      <c r="F70" s="680"/>
      <c r="G70" s="681">
        <f t="shared" si="0"/>
        <v>0</v>
      </c>
      <c r="H70" s="678"/>
      <c r="I70" s="677"/>
      <c r="J70" s="677"/>
      <c r="K70" s="682"/>
    </row>
    <row r="71" spans="1:11" ht="11.25">
      <c r="A71" s="677">
        <v>55</v>
      </c>
      <c r="B71" s="678"/>
      <c r="C71" s="684"/>
      <c r="D71" s="677"/>
      <c r="E71" s="680"/>
      <c r="F71" s="680"/>
      <c r="G71" s="681">
        <f t="shared" si="0"/>
        <v>0</v>
      </c>
      <c r="H71" s="678"/>
      <c r="I71" s="677"/>
      <c r="J71" s="677"/>
      <c r="K71" s="682"/>
    </row>
    <row r="72" spans="1:11" ht="11.25">
      <c r="A72" s="677">
        <v>56</v>
      </c>
      <c r="B72" s="678"/>
      <c r="C72" s="684"/>
      <c r="D72" s="677"/>
      <c r="E72" s="680"/>
      <c r="F72" s="680"/>
      <c r="G72" s="681">
        <f t="shared" si="0"/>
        <v>0</v>
      </c>
      <c r="H72" s="678"/>
      <c r="I72" s="677"/>
      <c r="J72" s="677"/>
      <c r="K72" s="682"/>
    </row>
    <row r="73" spans="1:11" ht="11.25">
      <c r="A73" s="677">
        <v>57</v>
      </c>
      <c r="B73" s="678"/>
      <c r="C73" s="684"/>
      <c r="D73" s="677"/>
      <c r="E73" s="680"/>
      <c r="F73" s="680"/>
      <c r="G73" s="681">
        <f t="shared" si="0"/>
        <v>0</v>
      </c>
      <c r="H73" s="678"/>
      <c r="I73" s="677"/>
      <c r="J73" s="677"/>
      <c r="K73" s="682"/>
    </row>
    <row r="74" spans="1:11" ht="11.25">
      <c r="A74" s="677">
        <v>58</v>
      </c>
      <c r="B74" s="678"/>
      <c r="C74" s="684"/>
      <c r="D74" s="677"/>
      <c r="E74" s="680"/>
      <c r="F74" s="680"/>
      <c r="G74" s="681">
        <f t="shared" si="0"/>
        <v>0</v>
      </c>
      <c r="H74" s="678"/>
      <c r="I74" s="677"/>
      <c r="J74" s="677"/>
      <c r="K74" s="682"/>
    </row>
    <row r="75" spans="1:11" ht="11.25">
      <c r="A75" s="677">
        <v>59</v>
      </c>
      <c r="B75" s="678"/>
      <c r="C75" s="684"/>
      <c r="D75" s="677"/>
      <c r="E75" s="680"/>
      <c r="F75" s="680"/>
      <c r="G75" s="681">
        <f t="shared" si="0"/>
        <v>0</v>
      </c>
      <c r="H75" s="678"/>
      <c r="I75" s="677"/>
      <c r="J75" s="677"/>
      <c r="K75" s="682"/>
    </row>
    <row r="76" spans="1:11" ht="11.25">
      <c r="A76" s="677">
        <v>60</v>
      </c>
      <c r="B76" s="678"/>
      <c r="C76" s="684"/>
      <c r="D76" s="677"/>
      <c r="E76" s="680"/>
      <c r="F76" s="680"/>
      <c r="G76" s="681">
        <f t="shared" si="0"/>
        <v>0</v>
      </c>
      <c r="H76" s="678"/>
      <c r="I76" s="677"/>
      <c r="J76" s="677"/>
      <c r="K76" s="682"/>
    </row>
    <row r="77" spans="1:11" ht="11.25">
      <c r="A77" s="677">
        <v>61</v>
      </c>
      <c r="B77" s="678"/>
      <c r="C77" s="684"/>
      <c r="D77" s="677"/>
      <c r="E77" s="680"/>
      <c r="F77" s="680"/>
      <c r="G77" s="681">
        <f t="shared" si="0"/>
        <v>0</v>
      </c>
      <c r="H77" s="678"/>
      <c r="I77" s="677"/>
      <c r="J77" s="677"/>
      <c r="K77" s="682"/>
    </row>
    <row r="78" spans="1:11" ht="11.25">
      <c r="A78" s="677">
        <v>62</v>
      </c>
      <c r="B78" s="678"/>
      <c r="C78" s="684"/>
      <c r="D78" s="677"/>
      <c r="E78" s="680"/>
      <c r="F78" s="680"/>
      <c r="G78" s="681">
        <f t="shared" si="0"/>
        <v>0</v>
      </c>
      <c r="H78" s="678"/>
      <c r="I78" s="677"/>
      <c r="J78" s="677"/>
      <c r="K78" s="682"/>
    </row>
    <row r="79" spans="1:11" ht="11.25">
      <c r="A79" s="677">
        <v>63</v>
      </c>
      <c r="B79" s="678"/>
      <c r="C79" s="684"/>
      <c r="D79" s="677"/>
      <c r="E79" s="680"/>
      <c r="F79" s="680"/>
      <c r="G79" s="681">
        <f t="shared" si="0"/>
        <v>0</v>
      </c>
      <c r="H79" s="678"/>
      <c r="I79" s="677"/>
      <c r="J79" s="677"/>
      <c r="K79" s="682"/>
    </row>
    <row r="80" spans="1:11" ht="11.25">
      <c r="A80" s="677">
        <v>64</v>
      </c>
      <c r="B80" s="678"/>
      <c r="C80" s="684"/>
      <c r="D80" s="677"/>
      <c r="E80" s="680"/>
      <c r="F80" s="680"/>
      <c r="G80" s="681">
        <f t="shared" si="0"/>
        <v>0</v>
      </c>
      <c r="H80" s="678"/>
      <c r="I80" s="677"/>
      <c r="J80" s="677"/>
      <c r="K80" s="682"/>
    </row>
    <row r="81" spans="1:11" ht="11.25">
      <c r="A81" s="677">
        <v>65</v>
      </c>
      <c r="B81" s="678"/>
      <c r="C81" s="684"/>
      <c r="D81" s="677"/>
      <c r="E81" s="680"/>
      <c r="F81" s="680"/>
      <c r="G81" s="681">
        <f t="shared" si="0"/>
        <v>0</v>
      </c>
      <c r="H81" s="678"/>
      <c r="I81" s="677"/>
      <c r="J81" s="677"/>
      <c r="K81" s="682"/>
    </row>
    <row r="82" spans="1:11" ht="11.25">
      <c r="A82" s="677">
        <v>66</v>
      </c>
      <c r="B82" s="678"/>
      <c r="C82" s="684"/>
      <c r="D82" s="677"/>
      <c r="E82" s="680"/>
      <c r="F82" s="680"/>
      <c r="G82" s="681">
        <f aca="true" t="shared" si="1" ref="G82:G145">IF(E82&gt;0,E82/$D$1,F82)</f>
        <v>0</v>
      </c>
      <c r="H82" s="678"/>
      <c r="I82" s="677"/>
      <c r="J82" s="677"/>
      <c r="K82" s="682"/>
    </row>
    <row r="83" spans="1:11" ht="11.25">
      <c r="A83" s="677">
        <v>67</v>
      </c>
      <c r="B83" s="678"/>
      <c r="C83" s="684"/>
      <c r="D83" s="677"/>
      <c r="E83" s="680"/>
      <c r="F83" s="680"/>
      <c r="G83" s="681">
        <f t="shared" si="1"/>
        <v>0</v>
      </c>
      <c r="H83" s="678"/>
      <c r="I83" s="677"/>
      <c r="J83" s="677"/>
      <c r="K83" s="682"/>
    </row>
    <row r="84" spans="1:11" ht="11.25">
      <c r="A84" s="677">
        <v>68</v>
      </c>
      <c r="B84" s="678"/>
      <c r="C84" s="684"/>
      <c r="D84" s="677"/>
      <c r="E84" s="680"/>
      <c r="F84" s="680"/>
      <c r="G84" s="681">
        <f t="shared" si="1"/>
        <v>0</v>
      </c>
      <c r="H84" s="678"/>
      <c r="I84" s="677"/>
      <c r="J84" s="677"/>
      <c r="K84" s="682"/>
    </row>
    <row r="85" spans="1:11" ht="11.25">
      <c r="A85" s="677">
        <v>69</v>
      </c>
      <c r="B85" s="678"/>
      <c r="C85" s="684"/>
      <c r="D85" s="677"/>
      <c r="E85" s="680"/>
      <c r="F85" s="680"/>
      <c r="G85" s="681">
        <f t="shared" si="1"/>
        <v>0</v>
      </c>
      <c r="H85" s="678"/>
      <c r="I85" s="677"/>
      <c r="J85" s="677"/>
      <c r="K85" s="682"/>
    </row>
    <row r="86" spans="1:11" ht="11.25">
      <c r="A86" s="677">
        <v>70</v>
      </c>
      <c r="B86" s="678"/>
      <c r="C86" s="684"/>
      <c r="D86" s="677"/>
      <c r="E86" s="680"/>
      <c r="F86" s="680"/>
      <c r="G86" s="681">
        <f t="shared" si="1"/>
        <v>0</v>
      </c>
      <c r="H86" s="678"/>
      <c r="I86" s="677"/>
      <c r="J86" s="677"/>
      <c r="K86" s="682"/>
    </row>
    <row r="87" spans="1:11" ht="11.25">
      <c r="A87" s="677">
        <v>71</v>
      </c>
      <c r="B87" s="678"/>
      <c r="C87" s="684"/>
      <c r="D87" s="677"/>
      <c r="E87" s="680"/>
      <c r="F87" s="680"/>
      <c r="G87" s="681">
        <f t="shared" si="1"/>
        <v>0</v>
      </c>
      <c r="H87" s="678"/>
      <c r="I87" s="677"/>
      <c r="J87" s="677"/>
      <c r="K87" s="682"/>
    </row>
    <row r="88" spans="1:11" ht="11.25">
      <c r="A88" s="677">
        <v>72</v>
      </c>
      <c r="B88" s="678"/>
      <c r="C88" s="684"/>
      <c r="D88" s="677"/>
      <c r="E88" s="680"/>
      <c r="F88" s="680"/>
      <c r="G88" s="681">
        <f t="shared" si="1"/>
        <v>0</v>
      </c>
      <c r="H88" s="678"/>
      <c r="I88" s="677"/>
      <c r="J88" s="677"/>
      <c r="K88" s="682"/>
    </row>
    <row r="89" spans="1:11" ht="11.25">
      <c r="A89" s="677">
        <v>73</v>
      </c>
      <c r="B89" s="678"/>
      <c r="C89" s="684"/>
      <c r="D89" s="677"/>
      <c r="E89" s="680"/>
      <c r="F89" s="680"/>
      <c r="G89" s="681">
        <f t="shared" si="1"/>
        <v>0</v>
      </c>
      <c r="H89" s="678"/>
      <c r="I89" s="677"/>
      <c r="J89" s="677"/>
      <c r="K89" s="682"/>
    </row>
    <row r="90" spans="1:11" ht="11.25">
      <c r="A90" s="677">
        <v>74</v>
      </c>
      <c r="B90" s="678"/>
      <c r="C90" s="684"/>
      <c r="D90" s="677"/>
      <c r="E90" s="680"/>
      <c r="F90" s="680"/>
      <c r="G90" s="681">
        <f t="shared" si="1"/>
        <v>0</v>
      </c>
      <c r="H90" s="678"/>
      <c r="I90" s="677"/>
      <c r="J90" s="677"/>
      <c r="K90" s="682"/>
    </row>
    <row r="91" spans="1:11" ht="11.25">
      <c r="A91" s="677">
        <v>75</v>
      </c>
      <c r="B91" s="678"/>
      <c r="C91" s="684"/>
      <c r="D91" s="677"/>
      <c r="E91" s="680"/>
      <c r="F91" s="680"/>
      <c r="G91" s="681">
        <f t="shared" si="1"/>
        <v>0</v>
      </c>
      <c r="H91" s="678"/>
      <c r="I91" s="677"/>
      <c r="J91" s="677"/>
      <c r="K91" s="682"/>
    </row>
    <row r="92" spans="1:11" ht="11.25">
      <c r="A92" s="677">
        <v>76</v>
      </c>
      <c r="B92" s="678"/>
      <c r="C92" s="684"/>
      <c r="D92" s="677"/>
      <c r="E92" s="680"/>
      <c r="F92" s="680"/>
      <c r="G92" s="681">
        <f t="shared" si="1"/>
        <v>0</v>
      </c>
      <c r="H92" s="678"/>
      <c r="I92" s="677"/>
      <c r="J92" s="677"/>
      <c r="K92" s="682"/>
    </row>
    <row r="93" spans="1:11" ht="11.25">
      <c r="A93" s="677">
        <v>77</v>
      </c>
      <c r="B93" s="678"/>
      <c r="C93" s="684"/>
      <c r="D93" s="677"/>
      <c r="E93" s="680"/>
      <c r="F93" s="680"/>
      <c r="G93" s="681">
        <f t="shared" si="1"/>
        <v>0</v>
      </c>
      <c r="H93" s="678"/>
      <c r="I93" s="677"/>
      <c r="J93" s="677"/>
      <c r="K93" s="682"/>
    </row>
    <row r="94" spans="1:11" ht="11.25">
      <c r="A94" s="677">
        <v>78</v>
      </c>
      <c r="B94" s="678"/>
      <c r="C94" s="684"/>
      <c r="D94" s="677"/>
      <c r="E94" s="680"/>
      <c r="F94" s="680"/>
      <c r="G94" s="681">
        <f t="shared" si="1"/>
        <v>0</v>
      </c>
      <c r="H94" s="678"/>
      <c r="I94" s="677"/>
      <c r="J94" s="677"/>
      <c r="K94" s="682"/>
    </row>
    <row r="95" spans="1:11" ht="11.25">
      <c r="A95" s="677">
        <v>79</v>
      </c>
      <c r="B95" s="678"/>
      <c r="C95" s="684"/>
      <c r="D95" s="677"/>
      <c r="E95" s="680"/>
      <c r="F95" s="680"/>
      <c r="G95" s="681">
        <f t="shared" si="1"/>
        <v>0</v>
      </c>
      <c r="H95" s="678"/>
      <c r="I95" s="677"/>
      <c r="J95" s="677"/>
      <c r="K95" s="682"/>
    </row>
    <row r="96" spans="1:11" ht="11.25">
      <c r="A96" s="677">
        <v>80</v>
      </c>
      <c r="B96" s="678"/>
      <c r="C96" s="684"/>
      <c r="D96" s="677"/>
      <c r="E96" s="680"/>
      <c r="F96" s="680"/>
      <c r="G96" s="681">
        <f t="shared" si="1"/>
        <v>0</v>
      </c>
      <c r="H96" s="678"/>
      <c r="I96" s="677"/>
      <c r="J96" s="677"/>
      <c r="K96" s="682"/>
    </row>
    <row r="97" spans="1:11" ht="11.25">
      <c r="A97" s="677">
        <v>81</v>
      </c>
      <c r="B97" s="678"/>
      <c r="C97" s="684"/>
      <c r="D97" s="677"/>
      <c r="E97" s="680"/>
      <c r="F97" s="680"/>
      <c r="G97" s="681">
        <f t="shared" si="1"/>
        <v>0</v>
      </c>
      <c r="H97" s="678"/>
      <c r="I97" s="677"/>
      <c r="J97" s="677"/>
      <c r="K97" s="682"/>
    </row>
    <row r="98" spans="1:11" ht="11.25">
      <c r="A98" s="677">
        <v>82</v>
      </c>
      <c r="B98" s="678"/>
      <c r="C98" s="684"/>
      <c r="D98" s="677"/>
      <c r="E98" s="680"/>
      <c r="F98" s="680"/>
      <c r="G98" s="681">
        <f t="shared" si="1"/>
        <v>0</v>
      </c>
      <c r="H98" s="678"/>
      <c r="I98" s="677"/>
      <c r="J98" s="677"/>
      <c r="K98" s="682"/>
    </row>
    <row r="99" spans="1:11" ht="11.25">
      <c r="A99" s="677">
        <v>83</v>
      </c>
      <c r="B99" s="678"/>
      <c r="C99" s="679"/>
      <c r="D99" s="677"/>
      <c r="E99" s="680"/>
      <c r="F99" s="680"/>
      <c r="G99" s="681">
        <f t="shared" si="1"/>
        <v>0</v>
      </c>
      <c r="H99" s="678"/>
      <c r="I99" s="677"/>
      <c r="J99" s="677"/>
      <c r="K99" s="682"/>
    </row>
    <row r="100" spans="1:11" ht="11.25">
      <c r="A100" s="677">
        <v>84</v>
      </c>
      <c r="B100" s="678"/>
      <c r="C100" s="679"/>
      <c r="D100" s="677"/>
      <c r="E100" s="680"/>
      <c r="F100" s="680"/>
      <c r="G100" s="681">
        <f t="shared" si="1"/>
        <v>0</v>
      </c>
      <c r="H100" s="678"/>
      <c r="I100" s="677"/>
      <c r="J100" s="677"/>
      <c r="K100" s="682"/>
    </row>
    <row r="101" spans="1:11" ht="11.25">
      <c r="A101" s="677">
        <v>85</v>
      </c>
      <c r="B101" s="678"/>
      <c r="C101" s="679"/>
      <c r="D101" s="677"/>
      <c r="E101" s="680"/>
      <c r="F101" s="680"/>
      <c r="G101" s="681">
        <f t="shared" si="1"/>
        <v>0</v>
      </c>
      <c r="H101" s="678"/>
      <c r="I101" s="677"/>
      <c r="J101" s="677"/>
      <c r="K101" s="682"/>
    </row>
    <row r="102" spans="1:11" ht="11.25">
      <c r="A102" s="677">
        <v>86</v>
      </c>
      <c r="B102" s="678"/>
      <c r="C102" s="679"/>
      <c r="D102" s="677"/>
      <c r="E102" s="680"/>
      <c r="F102" s="680"/>
      <c r="G102" s="681">
        <f t="shared" si="1"/>
        <v>0</v>
      </c>
      <c r="H102" s="678"/>
      <c r="I102" s="677"/>
      <c r="J102" s="677"/>
      <c r="K102" s="682"/>
    </row>
    <row r="103" spans="1:11" ht="11.25">
      <c r="A103" s="677">
        <v>87</v>
      </c>
      <c r="B103" s="678"/>
      <c r="C103" s="679"/>
      <c r="D103" s="677"/>
      <c r="E103" s="680"/>
      <c r="F103" s="680"/>
      <c r="G103" s="681">
        <f t="shared" si="1"/>
        <v>0</v>
      </c>
      <c r="H103" s="678"/>
      <c r="I103" s="677"/>
      <c r="J103" s="677"/>
      <c r="K103" s="682"/>
    </row>
    <row r="104" spans="1:11" ht="11.25">
      <c r="A104" s="677">
        <v>88</v>
      </c>
      <c r="B104" s="678"/>
      <c r="C104" s="679"/>
      <c r="D104" s="677"/>
      <c r="E104" s="680"/>
      <c r="F104" s="680"/>
      <c r="G104" s="681">
        <f t="shared" si="1"/>
        <v>0</v>
      </c>
      <c r="H104" s="678"/>
      <c r="I104" s="677"/>
      <c r="J104" s="677"/>
      <c r="K104" s="682"/>
    </row>
    <row r="105" spans="1:11" ht="11.25">
      <c r="A105" s="677">
        <v>89</v>
      </c>
      <c r="B105" s="678"/>
      <c r="C105" s="679"/>
      <c r="D105" s="677"/>
      <c r="E105" s="680"/>
      <c r="F105" s="680"/>
      <c r="G105" s="681">
        <f t="shared" si="1"/>
        <v>0</v>
      </c>
      <c r="H105" s="678"/>
      <c r="I105" s="677"/>
      <c r="J105" s="677"/>
      <c r="K105" s="682"/>
    </row>
    <row r="106" spans="1:11" ht="11.25">
      <c r="A106" s="677">
        <v>90</v>
      </c>
      <c r="B106" s="678"/>
      <c r="C106" s="679"/>
      <c r="D106" s="677"/>
      <c r="E106" s="680"/>
      <c r="F106" s="680"/>
      <c r="G106" s="681">
        <f t="shared" si="1"/>
        <v>0</v>
      </c>
      <c r="H106" s="678"/>
      <c r="I106" s="677"/>
      <c r="J106" s="677"/>
      <c r="K106" s="682"/>
    </row>
    <row r="107" spans="1:11" ht="11.25">
      <c r="A107" s="677">
        <v>91</v>
      </c>
      <c r="B107" s="678"/>
      <c r="C107" s="679"/>
      <c r="D107" s="677"/>
      <c r="E107" s="680"/>
      <c r="F107" s="680"/>
      <c r="G107" s="681">
        <f t="shared" si="1"/>
        <v>0</v>
      </c>
      <c r="H107" s="678"/>
      <c r="I107" s="677"/>
      <c r="J107" s="677"/>
      <c r="K107" s="682"/>
    </row>
    <row r="108" spans="1:11" ht="11.25">
      <c r="A108" s="677">
        <v>92</v>
      </c>
      <c r="B108" s="678"/>
      <c r="C108" s="679"/>
      <c r="D108" s="677"/>
      <c r="E108" s="680"/>
      <c r="F108" s="680"/>
      <c r="G108" s="681">
        <f t="shared" si="1"/>
        <v>0</v>
      </c>
      <c r="H108" s="678"/>
      <c r="I108" s="677"/>
      <c r="J108" s="677"/>
      <c r="K108" s="682"/>
    </row>
    <row r="109" spans="1:11" ht="11.25">
      <c r="A109" s="677">
        <v>93</v>
      </c>
      <c r="B109" s="678"/>
      <c r="C109" s="679"/>
      <c r="D109" s="677"/>
      <c r="E109" s="680"/>
      <c r="F109" s="680"/>
      <c r="G109" s="681">
        <f t="shared" si="1"/>
        <v>0</v>
      </c>
      <c r="H109" s="678"/>
      <c r="I109" s="677"/>
      <c r="J109" s="677"/>
      <c r="K109" s="682"/>
    </row>
    <row r="110" spans="1:11" ht="11.25">
      <c r="A110" s="677">
        <v>94</v>
      </c>
      <c r="B110" s="678"/>
      <c r="C110" s="679"/>
      <c r="D110" s="677"/>
      <c r="E110" s="680"/>
      <c r="F110" s="680"/>
      <c r="G110" s="681">
        <f t="shared" si="1"/>
        <v>0</v>
      </c>
      <c r="H110" s="678"/>
      <c r="I110" s="677"/>
      <c r="J110" s="677"/>
      <c r="K110" s="682"/>
    </row>
    <row r="111" spans="1:11" ht="11.25">
      <c r="A111" s="677">
        <v>95</v>
      </c>
      <c r="B111" s="678"/>
      <c r="C111" s="679"/>
      <c r="D111" s="677"/>
      <c r="E111" s="680"/>
      <c r="F111" s="680"/>
      <c r="G111" s="681">
        <f t="shared" si="1"/>
        <v>0</v>
      </c>
      <c r="H111" s="678"/>
      <c r="I111" s="677"/>
      <c r="J111" s="677"/>
      <c r="K111" s="682"/>
    </row>
    <row r="112" spans="1:11" ht="11.25">
      <c r="A112" s="677">
        <v>96</v>
      </c>
      <c r="B112" s="678"/>
      <c r="C112" s="679"/>
      <c r="D112" s="677"/>
      <c r="E112" s="680"/>
      <c r="F112" s="680"/>
      <c r="G112" s="681">
        <f t="shared" si="1"/>
        <v>0</v>
      </c>
      <c r="H112" s="678"/>
      <c r="I112" s="677"/>
      <c r="J112" s="677"/>
      <c r="K112" s="682"/>
    </row>
    <row r="113" spans="1:11" ht="11.25">
      <c r="A113" s="677">
        <v>97</v>
      </c>
      <c r="B113" s="678"/>
      <c r="C113" s="679"/>
      <c r="D113" s="677"/>
      <c r="E113" s="680"/>
      <c r="F113" s="680"/>
      <c r="G113" s="681">
        <f t="shared" si="1"/>
        <v>0</v>
      </c>
      <c r="H113" s="678"/>
      <c r="I113" s="677"/>
      <c r="J113" s="677"/>
      <c r="K113" s="682"/>
    </row>
    <row r="114" spans="1:11" ht="11.25">
      <c r="A114" s="677">
        <v>98</v>
      </c>
      <c r="B114" s="678"/>
      <c r="C114" s="679"/>
      <c r="D114" s="677"/>
      <c r="E114" s="680"/>
      <c r="F114" s="680"/>
      <c r="G114" s="681">
        <f t="shared" si="1"/>
        <v>0</v>
      </c>
      <c r="H114" s="678"/>
      <c r="I114" s="677"/>
      <c r="J114" s="677"/>
      <c r="K114" s="682"/>
    </row>
    <row r="115" spans="1:11" ht="11.25">
      <c r="A115" s="677">
        <v>99</v>
      </c>
      <c r="B115" s="678"/>
      <c r="C115" s="679"/>
      <c r="D115" s="677"/>
      <c r="E115" s="680"/>
      <c r="F115" s="680"/>
      <c r="G115" s="681">
        <f t="shared" si="1"/>
        <v>0</v>
      </c>
      <c r="H115" s="678"/>
      <c r="I115" s="677"/>
      <c r="J115" s="677"/>
      <c r="K115" s="682"/>
    </row>
    <row r="116" spans="1:11" ht="11.25">
      <c r="A116" s="677">
        <v>100</v>
      </c>
      <c r="B116" s="678"/>
      <c r="C116" s="679"/>
      <c r="D116" s="677"/>
      <c r="E116" s="680"/>
      <c r="F116" s="680"/>
      <c r="G116" s="681">
        <f t="shared" si="1"/>
        <v>0</v>
      </c>
      <c r="H116" s="678"/>
      <c r="I116" s="677"/>
      <c r="J116" s="677"/>
      <c r="K116" s="682"/>
    </row>
    <row r="117" spans="1:11" ht="11.25">
      <c r="A117" s="677">
        <v>101</v>
      </c>
      <c r="B117" s="678"/>
      <c r="C117" s="679"/>
      <c r="D117" s="677"/>
      <c r="E117" s="680"/>
      <c r="F117" s="680"/>
      <c r="G117" s="681">
        <f t="shared" si="1"/>
        <v>0</v>
      </c>
      <c r="H117" s="678"/>
      <c r="I117" s="677"/>
      <c r="J117" s="677"/>
      <c r="K117" s="682"/>
    </row>
    <row r="118" spans="1:11" ht="11.25">
      <c r="A118" s="677">
        <v>102</v>
      </c>
      <c r="B118" s="678"/>
      <c r="C118" s="679"/>
      <c r="D118" s="677"/>
      <c r="E118" s="680"/>
      <c r="F118" s="680"/>
      <c r="G118" s="681">
        <f t="shared" si="1"/>
        <v>0</v>
      </c>
      <c r="H118" s="678"/>
      <c r="I118" s="677"/>
      <c r="J118" s="677"/>
      <c r="K118" s="682"/>
    </row>
    <row r="119" spans="1:11" ht="11.25">
      <c r="A119" s="677">
        <v>103</v>
      </c>
      <c r="B119" s="678"/>
      <c r="C119" s="679"/>
      <c r="D119" s="677"/>
      <c r="E119" s="680"/>
      <c r="F119" s="680"/>
      <c r="G119" s="681">
        <f t="shared" si="1"/>
        <v>0</v>
      </c>
      <c r="H119" s="678"/>
      <c r="I119" s="677"/>
      <c r="J119" s="677"/>
      <c r="K119" s="682"/>
    </row>
    <row r="120" spans="1:11" ht="11.25">
      <c r="A120" s="677">
        <v>104</v>
      </c>
      <c r="B120" s="678"/>
      <c r="C120" s="679"/>
      <c r="D120" s="677"/>
      <c r="E120" s="680"/>
      <c r="F120" s="680"/>
      <c r="G120" s="681">
        <f t="shared" si="1"/>
        <v>0</v>
      </c>
      <c r="H120" s="678"/>
      <c r="I120" s="677"/>
      <c r="J120" s="677"/>
      <c r="K120" s="682"/>
    </row>
    <row r="121" spans="1:11" ht="11.25">
      <c r="A121" s="677">
        <v>105</v>
      </c>
      <c r="B121" s="678"/>
      <c r="C121" s="679"/>
      <c r="D121" s="677"/>
      <c r="E121" s="680"/>
      <c r="F121" s="680"/>
      <c r="G121" s="681">
        <f t="shared" si="1"/>
        <v>0</v>
      </c>
      <c r="H121" s="678"/>
      <c r="I121" s="677"/>
      <c r="J121" s="677"/>
      <c r="K121" s="682"/>
    </row>
    <row r="122" spans="1:11" ht="11.25">
      <c r="A122" s="677">
        <v>106</v>
      </c>
      <c r="B122" s="678"/>
      <c r="C122" s="679"/>
      <c r="D122" s="677"/>
      <c r="E122" s="680"/>
      <c r="F122" s="680"/>
      <c r="G122" s="681">
        <f t="shared" si="1"/>
        <v>0</v>
      </c>
      <c r="H122" s="678"/>
      <c r="I122" s="677"/>
      <c r="J122" s="677"/>
      <c r="K122" s="682"/>
    </row>
    <row r="123" spans="1:11" ht="11.25">
      <c r="A123" s="677">
        <v>107</v>
      </c>
      <c r="B123" s="678"/>
      <c r="C123" s="679"/>
      <c r="D123" s="677"/>
      <c r="E123" s="680"/>
      <c r="F123" s="680"/>
      <c r="G123" s="681">
        <f t="shared" si="1"/>
        <v>0</v>
      </c>
      <c r="H123" s="678"/>
      <c r="I123" s="677"/>
      <c r="J123" s="677"/>
      <c r="K123" s="682"/>
    </row>
    <row r="124" spans="1:11" ht="11.25">
      <c r="A124" s="677">
        <v>108</v>
      </c>
      <c r="B124" s="678"/>
      <c r="C124" s="679"/>
      <c r="D124" s="677"/>
      <c r="E124" s="680"/>
      <c r="F124" s="680"/>
      <c r="G124" s="681">
        <f t="shared" si="1"/>
        <v>0</v>
      </c>
      <c r="H124" s="678"/>
      <c r="I124" s="677"/>
      <c r="J124" s="677"/>
      <c r="K124" s="682"/>
    </row>
    <row r="125" spans="1:11" ht="11.25">
      <c r="A125" s="677">
        <v>109</v>
      </c>
      <c r="B125" s="678"/>
      <c r="C125" s="679"/>
      <c r="D125" s="677"/>
      <c r="E125" s="680"/>
      <c r="F125" s="680"/>
      <c r="G125" s="681">
        <f t="shared" si="1"/>
        <v>0</v>
      </c>
      <c r="H125" s="678"/>
      <c r="I125" s="677"/>
      <c r="J125" s="677"/>
      <c r="K125" s="682"/>
    </row>
    <row r="126" spans="1:11" ht="11.25">
      <c r="A126" s="677">
        <v>110</v>
      </c>
      <c r="B126" s="678"/>
      <c r="C126" s="679"/>
      <c r="D126" s="677"/>
      <c r="E126" s="680"/>
      <c r="F126" s="680"/>
      <c r="G126" s="681">
        <f t="shared" si="1"/>
        <v>0</v>
      </c>
      <c r="H126" s="678"/>
      <c r="I126" s="677"/>
      <c r="J126" s="677"/>
      <c r="K126" s="682"/>
    </row>
    <row r="127" spans="1:11" ht="11.25">
      <c r="A127" s="677">
        <v>111</v>
      </c>
      <c r="B127" s="678"/>
      <c r="C127" s="679"/>
      <c r="D127" s="677"/>
      <c r="E127" s="680"/>
      <c r="F127" s="680"/>
      <c r="G127" s="681">
        <f t="shared" si="1"/>
        <v>0</v>
      </c>
      <c r="H127" s="678"/>
      <c r="I127" s="677"/>
      <c r="J127" s="677"/>
      <c r="K127" s="682"/>
    </row>
    <row r="128" spans="1:11" ht="11.25">
      <c r="A128" s="677">
        <v>112</v>
      </c>
      <c r="B128" s="678"/>
      <c r="C128" s="679"/>
      <c r="D128" s="677"/>
      <c r="E128" s="680"/>
      <c r="F128" s="680"/>
      <c r="G128" s="681">
        <f t="shared" si="1"/>
        <v>0</v>
      </c>
      <c r="H128" s="678"/>
      <c r="I128" s="677"/>
      <c r="J128" s="677"/>
      <c r="K128" s="682"/>
    </row>
    <row r="129" spans="1:11" ht="12">
      <c r="A129" s="677">
        <v>113</v>
      </c>
      <c r="B129" s="678"/>
      <c r="C129" s="679"/>
      <c r="D129" s="685"/>
      <c r="E129" s="680"/>
      <c r="F129" s="680"/>
      <c r="G129" s="681">
        <f t="shared" si="1"/>
        <v>0</v>
      </c>
      <c r="H129" s="678"/>
      <c r="I129" s="677"/>
      <c r="J129" s="677"/>
      <c r="K129" s="682"/>
    </row>
    <row r="130" spans="1:11" ht="12">
      <c r="A130" s="677">
        <v>114</v>
      </c>
      <c r="B130" s="678"/>
      <c r="C130" s="684"/>
      <c r="D130" s="685"/>
      <c r="E130" s="686"/>
      <c r="F130" s="687"/>
      <c r="G130" s="681">
        <f t="shared" si="1"/>
        <v>0</v>
      </c>
      <c r="H130" s="678"/>
      <c r="I130" s="677"/>
      <c r="J130" s="677"/>
      <c r="K130" s="682"/>
    </row>
    <row r="131" spans="1:11" ht="12">
      <c r="A131" s="677">
        <v>115</v>
      </c>
      <c r="B131" s="678"/>
      <c r="C131" s="684"/>
      <c r="D131" s="685"/>
      <c r="E131" s="686"/>
      <c r="F131" s="687"/>
      <c r="G131" s="681">
        <f t="shared" si="1"/>
        <v>0</v>
      </c>
      <c r="H131" s="678"/>
      <c r="I131" s="677"/>
      <c r="J131" s="677"/>
      <c r="K131" s="682"/>
    </row>
    <row r="132" spans="1:11" ht="12">
      <c r="A132" s="677">
        <v>116</v>
      </c>
      <c r="B132" s="678"/>
      <c r="C132" s="684"/>
      <c r="D132" s="685"/>
      <c r="E132" s="686"/>
      <c r="F132" s="687"/>
      <c r="G132" s="681">
        <f t="shared" si="1"/>
        <v>0</v>
      </c>
      <c r="H132" s="678"/>
      <c r="I132" s="677"/>
      <c r="J132" s="677"/>
      <c r="K132" s="682"/>
    </row>
    <row r="133" spans="1:11" ht="12">
      <c r="A133" s="677">
        <v>117</v>
      </c>
      <c r="B133" s="678"/>
      <c r="C133" s="684"/>
      <c r="D133" s="685"/>
      <c r="E133" s="680"/>
      <c r="F133" s="688"/>
      <c r="G133" s="681">
        <f t="shared" si="1"/>
        <v>0</v>
      </c>
      <c r="H133" s="678"/>
      <c r="I133" s="677"/>
      <c r="J133" s="677"/>
      <c r="K133" s="682"/>
    </row>
    <row r="134" spans="1:11" ht="12">
      <c r="A134" s="677">
        <v>118</v>
      </c>
      <c r="B134" s="678"/>
      <c r="C134" s="684"/>
      <c r="D134" s="685"/>
      <c r="E134" s="680"/>
      <c r="F134" s="688"/>
      <c r="G134" s="681">
        <f t="shared" si="1"/>
        <v>0</v>
      </c>
      <c r="H134" s="678"/>
      <c r="I134" s="677"/>
      <c r="J134" s="677"/>
      <c r="K134" s="682"/>
    </row>
    <row r="135" spans="1:11" ht="12">
      <c r="A135" s="677">
        <v>119</v>
      </c>
      <c r="B135" s="678"/>
      <c r="C135" s="684"/>
      <c r="D135" s="685"/>
      <c r="E135" s="680"/>
      <c r="F135" s="688"/>
      <c r="G135" s="681">
        <f t="shared" si="1"/>
        <v>0</v>
      </c>
      <c r="H135" s="678"/>
      <c r="I135" s="677"/>
      <c r="J135" s="677"/>
      <c r="K135" s="682"/>
    </row>
    <row r="136" spans="1:11" ht="12">
      <c r="A136" s="677">
        <v>120</v>
      </c>
      <c r="B136" s="678"/>
      <c r="C136" s="684"/>
      <c r="D136" s="685"/>
      <c r="E136" s="680"/>
      <c r="F136" s="688"/>
      <c r="G136" s="681">
        <f t="shared" si="1"/>
        <v>0</v>
      </c>
      <c r="H136" s="678"/>
      <c r="I136" s="677"/>
      <c r="J136" s="677"/>
      <c r="K136" s="682"/>
    </row>
    <row r="137" spans="1:11" ht="12">
      <c r="A137" s="677">
        <v>121</v>
      </c>
      <c r="B137" s="678"/>
      <c r="C137" s="684"/>
      <c r="D137" s="685"/>
      <c r="E137" s="680"/>
      <c r="F137" s="688"/>
      <c r="G137" s="681">
        <f t="shared" si="1"/>
        <v>0</v>
      </c>
      <c r="H137" s="678"/>
      <c r="I137" s="677"/>
      <c r="J137" s="677"/>
      <c r="K137" s="682"/>
    </row>
    <row r="138" spans="1:11" ht="12">
      <c r="A138" s="677">
        <v>122</v>
      </c>
      <c r="B138" s="678"/>
      <c r="C138" s="684"/>
      <c r="D138" s="685"/>
      <c r="E138" s="680"/>
      <c r="F138" s="688"/>
      <c r="G138" s="681">
        <f t="shared" si="1"/>
        <v>0</v>
      </c>
      <c r="H138" s="678"/>
      <c r="I138" s="677"/>
      <c r="J138" s="677"/>
      <c r="K138" s="682"/>
    </row>
    <row r="139" spans="1:11" ht="12">
      <c r="A139" s="677">
        <v>123</v>
      </c>
      <c r="B139" s="678"/>
      <c r="C139" s="684"/>
      <c r="D139" s="689"/>
      <c r="E139" s="680"/>
      <c r="F139" s="688"/>
      <c r="G139" s="681">
        <f t="shared" si="1"/>
        <v>0</v>
      </c>
      <c r="H139" s="678"/>
      <c r="I139" s="677"/>
      <c r="J139" s="677"/>
      <c r="K139" s="682"/>
    </row>
    <row r="140" spans="1:11" ht="12">
      <c r="A140" s="677">
        <v>124</v>
      </c>
      <c r="B140" s="678"/>
      <c r="C140" s="684"/>
      <c r="D140" s="685"/>
      <c r="E140" s="680"/>
      <c r="F140" s="688"/>
      <c r="G140" s="681">
        <f t="shared" si="1"/>
        <v>0</v>
      </c>
      <c r="H140" s="678"/>
      <c r="I140" s="677"/>
      <c r="J140" s="677"/>
      <c r="K140" s="682"/>
    </row>
    <row r="141" spans="1:11" ht="12">
      <c r="A141" s="677">
        <v>125</v>
      </c>
      <c r="B141" s="678"/>
      <c r="C141" s="684"/>
      <c r="D141" s="685"/>
      <c r="E141" s="680"/>
      <c r="F141" s="688"/>
      <c r="G141" s="681">
        <f t="shared" si="1"/>
        <v>0</v>
      </c>
      <c r="H141" s="678"/>
      <c r="I141" s="677"/>
      <c r="J141" s="677"/>
      <c r="K141" s="682"/>
    </row>
    <row r="142" spans="1:11" ht="12">
      <c r="A142" s="677">
        <v>126</v>
      </c>
      <c r="B142" s="678"/>
      <c r="C142" s="684"/>
      <c r="D142" s="685"/>
      <c r="E142" s="680"/>
      <c r="F142" s="688"/>
      <c r="G142" s="681">
        <f t="shared" si="1"/>
        <v>0</v>
      </c>
      <c r="H142" s="678"/>
      <c r="I142" s="677"/>
      <c r="J142" s="677"/>
      <c r="K142" s="682"/>
    </row>
    <row r="143" spans="1:11" ht="12">
      <c r="A143" s="677">
        <v>127</v>
      </c>
      <c r="B143" s="678"/>
      <c r="C143" s="684"/>
      <c r="D143" s="685"/>
      <c r="E143" s="680"/>
      <c r="F143" s="688"/>
      <c r="G143" s="681">
        <f t="shared" si="1"/>
        <v>0</v>
      </c>
      <c r="H143" s="678"/>
      <c r="I143" s="677"/>
      <c r="J143" s="677"/>
      <c r="K143" s="682"/>
    </row>
    <row r="144" spans="1:11" ht="12">
      <c r="A144" s="677">
        <v>128</v>
      </c>
      <c r="B144" s="678"/>
      <c r="C144" s="684"/>
      <c r="D144" s="689"/>
      <c r="E144" s="680"/>
      <c r="F144" s="688"/>
      <c r="G144" s="681">
        <f t="shared" si="1"/>
        <v>0</v>
      </c>
      <c r="H144" s="678"/>
      <c r="I144" s="677"/>
      <c r="J144" s="677"/>
      <c r="K144" s="682"/>
    </row>
    <row r="145" spans="1:11" ht="12">
      <c r="A145" s="677">
        <v>129</v>
      </c>
      <c r="B145" s="678"/>
      <c r="C145" s="684"/>
      <c r="D145" s="685"/>
      <c r="E145" s="680"/>
      <c r="F145" s="688"/>
      <c r="G145" s="681">
        <f t="shared" si="1"/>
        <v>0</v>
      </c>
      <c r="H145" s="678"/>
      <c r="I145" s="677"/>
      <c r="J145" s="677"/>
      <c r="K145" s="682"/>
    </row>
    <row r="146" spans="1:11" ht="12">
      <c r="A146" s="677">
        <v>130</v>
      </c>
      <c r="B146" s="678"/>
      <c r="C146" s="684"/>
      <c r="D146" s="685"/>
      <c r="E146" s="680"/>
      <c r="F146" s="688"/>
      <c r="G146" s="681">
        <f aca="true" t="shared" si="2" ref="G146:G209">IF(E146&gt;0,E146/$D$1,F146)</f>
        <v>0</v>
      </c>
      <c r="H146" s="678"/>
      <c r="I146" s="677"/>
      <c r="J146" s="677"/>
      <c r="K146" s="682"/>
    </row>
    <row r="147" spans="1:11" ht="12">
      <c r="A147" s="677">
        <v>131</v>
      </c>
      <c r="B147" s="678"/>
      <c r="C147" s="684"/>
      <c r="D147" s="685"/>
      <c r="E147" s="680"/>
      <c r="F147" s="688"/>
      <c r="G147" s="681">
        <f t="shared" si="2"/>
        <v>0</v>
      </c>
      <c r="H147" s="678"/>
      <c r="I147" s="677"/>
      <c r="J147" s="677"/>
      <c r="K147" s="682"/>
    </row>
    <row r="148" spans="1:11" ht="12">
      <c r="A148" s="677">
        <v>132</v>
      </c>
      <c r="B148" s="678"/>
      <c r="C148" s="684"/>
      <c r="D148" s="685"/>
      <c r="E148" s="680"/>
      <c r="F148" s="688"/>
      <c r="G148" s="681">
        <f t="shared" si="2"/>
        <v>0</v>
      </c>
      <c r="H148" s="678"/>
      <c r="I148" s="677"/>
      <c r="J148" s="677"/>
      <c r="K148" s="682"/>
    </row>
    <row r="149" spans="1:11" ht="12">
      <c r="A149" s="677">
        <v>133</v>
      </c>
      <c r="B149" s="678"/>
      <c r="C149" s="684"/>
      <c r="D149" s="685"/>
      <c r="E149" s="680"/>
      <c r="F149" s="688"/>
      <c r="G149" s="681">
        <f t="shared" si="2"/>
        <v>0</v>
      </c>
      <c r="H149" s="678"/>
      <c r="I149" s="677"/>
      <c r="J149" s="677"/>
      <c r="K149" s="682"/>
    </row>
    <row r="150" spans="1:11" ht="12">
      <c r="A150" s="677">
        <v>134</v>
      </c>
      <c r="B150" s="678"/>
      <c r="C150" s="684"/>
      <c r="D150" s="685"/>
      <c r="E150" s="680"/>
      <c r="F150" s="688"/>
      <c r="G150" s="681">
        <f t="shared" si="2"/>
        <v>0</v>
      </c>
      <c r="H150" s="678"/>
      <c r="I150" s="677"/>
      <c r="J150" s="677"/>
      <c r="K150" s="682"/>
    </row>
    <row r="151" spans="1:11" ht="12">
      <c r="A151" s="677">
        <v>135</v>
      </c>
      <c r="B151" s="678"/>
      <c r="C151" s="684"/>
      <c r="D151" s="685"/>
      <c r="E151" s="680"/>
      <c r="F151" s="688"/>
      <c r="G151" s="681">
        <f t="shared" si="2"/>
        <v>0</v>
      </c>
      <c r="H151" s="678"/>
      <c r="I151" s="677"/>
      <c r="J151" s="677"/>
      <c r="K151" s="682"/>
    </row>
    <row r="152" spans="1:11" ht="12">
      <c r="A152" s="677">
        <v>136</v>
      </c>
      <c r="B152" s="678"/>
      <c r="C152" s="684"/>
      <c r="D152" s="685"/>
      <c r="E152" s="680"/>
      <c r="F152" s="688"/>
      <c r="G152" s="681">
        <f t="shared" si="2"/>
        <v>0</v>
      </c>
      <c r="H152" s="678"/>
      <c r="I152" s="677"/>
      <c r="J152" s="677"/>
      <c r="K152" s="682"/>
    </row>
    <row r="153" spans="1:11" ht="12">
      <c r="A153" s="677">
        <v>137</v>
      </c>
      <c r="B153" s="678"/>
      <c r="C153" s="684"/>
      <c r="D153" s="689"/>
      <c r="E153" s="680"/>
      <c r="F153" s="688"/>
      <c r="G153" s="681">
        <f t="shared" si="2"/>
        <v>0</v>
      </c>
      <c r="H153" s="678"/>
      <c r="I153" s="677"/>
      <c r="J153" s="677"/>
      <c r="K153" s="682"/>
    </row>
    <row r="154" spans="1:11" ht="12">
      <c r="A154" s="677">
        <v>138</v>
      </c>
      <c r="B154" s="678"/>
      <c r="C154" s="684"/>
      <c r="D154" s="685"/>
      <c r="E154" s="680"/>
      <c r="F154" s="688"/>
      <c r="G154" s="681">
        <f t="shared" si="2"/>
        <v>0</v>
      </c>
      <c r="H154" s="678"/>
      <c r="I154" s="677"/>
      <c r="J154" s="677"/>
      <c r="K154" s="682"/>
    </row>
    <row r="155" spans="1:11" ht="12">
      <c r="A155" s="677">
        <v>139</v>
      </c>
      <c r="B155" s="678"/>
      <c r="C155" s="684"/>
      <c r="D155" s="685"/>
      <c r="E155" s="680"/>
      <c r="F155" s="688"/>
      <c r="G155" s="681">
        <f t="shared" si="2"/>
        <v>0</v>
      </c>
      <c r="H155" s="678"/>
      <c r="I155" s="677"/>
      <c r="J155" s="677"/>
      <c r="K155" s="682"/>
    </row>
    <row r="156" spans="1:11" ht="12">
      <c r="A156" s="677">
        <v>140</v>
      </c>
      <c r="B156" s="678"/>
      <c r="C156" s="684"/>
      <c r="D156" s="685"/>
      <c r="E156" s="680"/>
      <c r="F156" s="688"/>
      <c r="G156" s="681">
        <f t="shared" si="2"/>
        <v>0</v>
      </c>
      <c r="H156" s="678"/>
      <c r="I156" s="677"/>
      <c r="J156" s="677"/>
      <c r="K156" s="682"/>
    </row>
    <row r="157" spans="1:11" ht="12">
      <c r="A157" s="677">
        <v>141</v>
      </c>
      <c r="B157" s="678"/>
      <c r="C157" s="684"/>
      <c r="D157" s="685"/>
      <c r="E157" s="680"/>
      <c r="F157" s="688"/>
      <c r="G157" s="681">
        <f t="shared" si="2"/>
        <v>0</v>
      </c>
      <c r="H157" s="678"/>
      <c r="I157" s="677"/>
      <c r="J157" s="677"/>
      <c r="K157" s="682"/>
    </row>
    <row r="158" spans="1:11" ht="12">
      <c r="A158" s="677">
        <v>142</v>
      </c>
      <c r="B158" s="678"/>
      <c r="C158" s="684"/>
      <c r="D158" s="685"/>
      <c r="E158" s="680"/>
      <c r="F158" s="688"/>
      <c r="G158" s="681">
        <f t="shared" si="2"/>
        <v>0</v>
      </c>
      <c r="H158" s="678"/>
      <c r="I158" s="677"/>
      <c r="J158" s="677"/>
      <c r="K158" s="682"/>
    </row>
    <row r="159" spans="1:11" ht="12">
      <c r="A159" s="677">
        <v>143</v>
      </c>
      <c r="B159" s="678"/>
      <c r="C159" s="684"/>
      <c r="D159" s="685"/>
      <c r="E159" s="680"/>
      <c r="F159" s="688"/>
      <c r="G159" s="681">
        <f t="shared" si="2"/>
        <v>0</v>
      </c>
      <c r="H159" s="678"/>
      <c r="I159" s="677"/>
      <c r="J159" s="677"/>
      <c r="K159" s="682"/>
    </row>
    <row r="160" spans="1:11" ht="12">
      <c r="A160" s="677">
        <v>144</v>
      </c>
      <c r="B160" s="678"/>
      <c r="C160" s="684"/>
      <c r="D160" s="689"/>
      <c r="E160" s="680"/>
      <c r="F160" s="688"/>
      <c r="G160" s="681">
        <f t="shared" si="2"/>
        <v>0</v>
      </c>
      <c r="H160" s="678"/>
      <c r="I160" s="677"/>
      <c r="J160" s="677"/>
      <c r="K160" s="682"/>
    </row>
    <row r="161" spans="1:11" ht="12">
      <c r="A161" s="677">
        <v>145</v>
      </c>
      <c r="B161" s="678"/>
      <c r="C161" s="684"/>
      <c r="D161" s="685"/>
      <c r="E161" s="680"/>
      <c r="F161" s="688"/>
      <c r="G161" s="681">
        <f t="shared" si="2"/>
        <v>0</v>
      </c>
      <c r="H161" s="678"/>
      <c r="I161" s="677"/>
      <c r="J161" s="677"/>
      <c r="K161" s="682"/>
    </row>
    <row r="162" spans="1:11" ht="12">
      <c r="A162" s="677">
        <v>146</v>
      </c>
      <c r="B162" s="678"/>
      <c r="C162" s="684"/>
      <c r="D162" s="685"/>
      <c r="E162" s="680"/>
      <c r="F162" s="688"/>
      <c r="G162" s="681">
        <f t="shared" si="2"/>
        <v>0</v>
      </c>
      <c r="H162" s="678"/>
      <c r="I162" s="677"/>
      <c r="J162" s="677"/>
      <c r="K162" s="682"/>
    </row>
    <row r="163" spans="1:11" ht="12">
      <c r="A163" s="677">
        <v>147</v>
      </c>
      <c r="B163" s="678"/>
      <c r="C163" s="684"/>
      <c r="D163" s="685"/>
      <c r="E163" s="680"/>
      <c r="F163" s="688"/>
      <c r="G163" s="681">
        <f t="shared" si="2"/>
        <v>0</v>
      </c>
      <c r="H163" s="678"/>
      <c r="I163" s="677"/>
      <c r="J163" s="677"/>
      <c r="K163" s="682"/>
    </row>
    <row r="164" spans="1:11" ht="12">
      <c r="A164" s="677">
        <v>148</v>
      </c>
      <c r="B164" s="678"/>
      <c r="C164" s="684"/>
      <c r="D164" s="685"/>
      <c r="E164" s="680"/>
      <c r="F164" s="688"/>
      <c r="G164" s="681">
        <f t="shared" si="2"/>
        <v>0</v>
      </c>
      <c r="H164" s="678"/>
      <c r="I164" s="677"/>
      <c r="J164" s="677"/>
      <c r="K164" s="682"/>
    </row>
    <row r="165" spans="1:11" ht="12">
      <c r="A165" s="677">
        <v>149</v>
      </c>
      <c r="B165" s="678"/>
      <c r="C165" s="684"/>
      <c r="D165" s="685"/>
      <c r="E165" s="680"/>
      <c r="F165" s="688"/>
      <c r="G165" s="681">
        <f t="shared" si="2"/>
        <v>0</v>
      </c>
      <c r="H165" s="678"/>
      <c r="I165" s="677"/>
      <c r="J165" s="677"/>
      <c r="K165" s="682"/>
    </row>
    <row r="166" spans="1:11" ht="12">
      <c r="A166" s="677">
        <v>150</v>
      </c>
      <c r="B166" s="678"/>
      <c r="C166" s="684"/>
      <c r="D166" s="685"/>
      <c r="E166" s="680"/>
      <c r="F166" s="688"/>
      <c r="G166" s="681">
        <f t="shared" si="2"/>
        <v>0</v>
      </c>
      <c r="H166" s="678"/>
      <c r="I166" s="677"/>
      <c r="J166" s="677"/>
      <c r="K166" s="682"/>
    </row>
    <row r="167" spans="1:11" ht="12">
      <c r="A167" s="677">
        <v>151</v>
      </c>
      <c r="B167" s="678"/>
      <c r="C167" s="684"/>
      <c r="D167" s="685"/>
      <c r="E167" s="680"/>
      <c r="F167" s="688"/>
      <c r="G167" s="681">
        <f t="shared" si="2"/>
        <v>0</v>
      </c>
      <c r="H167" s="678"/>
      <c r="I167" s="677"/>
      <c r="J167" s="677"/>
      <c r="K167" s="682"/>
    </row>
    <row r="168" spans="1:11" ht="12">
      <c r="A168" s="677">
        <v>152</v>
      </c>
      <c r="B168" s="678"/>
      <c r="C168" s="684"/>
      <c r="D168" s="685"/>
      <c r="E168" s="680"/>
      <c r="F168" s="688"/>
      <c r="G168" s="681">
        <f t="shared" si="2"/>
        <v>0</v>
      </c>
      <c r="H168" s="678"/>
      <c r="I168" s="677"/>
      <c r="J168" s="677"/>
      <c r="K168" s="682"/>
    </row>
    <row r="169" spans="1:11" ht="12">
      <c r="A169" s="677">
        <v>153</v>
      </c>
      <c r="B169" s="678"/>
      <c r="C169" s="684"/>
      <c r="D169" s="685"/>
      <c r="E169" s="680"/>
      <c r="F169" s="688"/>
      <c r="G169" s="681">
        <f t="shared" si="2"/>
        <v>0</v>
      </c>
      <c r="H169" s="678"/>
      <c r="I169" s="677"/>
      <c r="J169" s="677"/>
      <c r="K169" s="682"/>
    </row>
    <row r="170" spans="1:11" ht="12">
      <c r="A170" s="677">
        <v>154</v>
      </c>
      <c r="B170" s="678"/>
      <c r="C170" s="684"/>
      <c r="D170" s="685"/>
      <c r="E170" s="680"/>
      <c r="F170" s="688"/>
      <c r="G170" s="681">
        <f t="shared" si="2"/>
        <v>0</v>
      </c>
      <c r="H170" s="678"/>
      <c r="I170" s="677"/>
      <c r="J170" s="677"/>
      <c r="K170" s="682"/>
    </row>
    <row r="171" spans="1:11" ht="12">
      <c r="A171" s="677">
        <v>155</v>
      </c>
      <c r="B171" s="678"/>
      <c r="C171" s="684"/>
      <c r="D171" s="685"/>
      <c r="E171" s="680"/>
      <c r="F171" s="688"/>
      <c r="G171" s="681">
        <f t="shared" si="2"/>
        <v>0</v>
      </c>
      <c r="H171" s="678"/>
      <c r="I171" s="677"/>
      <c r="J171" s="677"/>
      <c r="K171" s="682"/>
    </row>
    <row r="172" spans="1:11" ht="12">
      <c r="A172" s="677">
        <v>156</v>
      </c>
      <c r="B172" s="678"/>
      <c r="C172" s="684"/>
      <c r="D172" s="685"/>
      <c r="E172" s="680"/>
      <c r="F172" s="688"/>
      <c r="G172" s="681">
        <f t="shared" si="2"/>
        <v>0</v>
      </c>
      <c r="H172" s="678"/>
      <c r="I172" s="677"/>
      <c r="J172" s="677"/>
      <c r="K172" s="682"/>
    </row>
    <row r="173" spans="1:11" ht="12">
      <c r="A173" s="677">
        <v>157</v>
      </c>
      <c r="B173" s="678"/>
      <c r="C173" s="684"/>
      <c r="D173" s="689"/>
      <c r="E173" s="680"/>
      <c r="F173" s="688"/>
      <c r="G173" s="681">
        <f t="shared" si="2"/>
        <v>0</v>
      </c>
      <c r="H173" s="678"/>
      <c r="I173" s="677"/>
      <c r="J173" s="677"/>
      <c r="K173" s="682"/>
    </row>
    <row r="174" spans="1:11" ht="12">
      <c r="A174" s="677">
        <v>158</v>
      </c>
      <c r="B174" s="678"/>
      <c r="C174" s="684"/>
      <c r="D174" s="685"/>
      <c r="E174" s="680"/>
      <c r="F174" s="688"/>
      <c r="G174" s="681">
        <f t="shared" si="2"/>
        <v>0</v>
      </c>
      <c r="H174" s="678"/>
      <c r="I174" s="677"/>
      <c r="J174" s="677"/>
      <c r="K174" s="682"/>
    </row>
    <row r="175" spans="1:11" ht="12">
      <c r="A175" s="677">
        <v>159</v>
      </c>
      <c r="B175" s="678"/>
      <c r="C175" s="684"/>
      <c r="D175" s="685"/>
      <c r="E175" s="680"/>
      <c r="F175" s="688"/>
      <c r="G175" s="681">
        <f t="shared" si="2"/>
        <v>0</v>
      </c>
      <c r="H175" s="678"/>
      <c r="I175" s="677"/>
      <c r="J175" s="677"/>
      <c r="K175" s="682"/>
    </row>
    <row r="176" spans="1:11" ht="12">
      <c r="A176" s="677">
        <v>160</v>
      </c>
      <c r="B176" s="678"/>
      <c r="C176" s="684"/>
      <c r="D176" s="689"/>
      <c r="E176" s="680"/>
      <c r="F176" s="688"/>
      <c r="G176" s="681">
        <f t="shared" si="2"/>
        <v>0</v>
      </c>
      <c r="H176" s="678"/>
      <c r="I176" s="677"/>
      <c r="J176" s="677"/>
      <c r="K176" s="682"/>
    </row>
    <row r="177" spans="1:11" ht="12">
      <c r="A177" s="677">
        <v>161</v>
      </c>
      <c r="B177" s="678"/>
      <c r="C177" s="684"/>
      <c r="D177" s="689"/>
      <c r="E177" s="680"/>
      <c r="F177" s="688"/>
      <c r="G177" s="681">
        <f t="shared" si="2"/>
        <v>0</v>
      </c>
      <c r="H177" s="678"/>
      <c r="I177" s="677"/>
      <c r="J177" s="677"/>
      <c r="K177" s="682"/>
    </row>
    <row r="178" spans="1:11" ht="12">
      <c r="A178" s="677">
        <v>162</v>
      </c>
      <c r="B178" s="678"/>
      <c r="C178" s="684"/>
      <c r="D178" s="685"/>
      <c r="E178" s="680"/>
      <c r="F178" s="688"/>
      <c r="G178" s="681">
        <f t="shared" si="2"/>
        <v>0</v>
      </c>
      <c r="H178" s="678"/>
      <c r="I178" s="677"/>
      <c r="J178" s="677"/>
      <c r="K178" s="682"/>
    </row>
    <row r="179" spans="1:11" ht="12">
      <c r="A179" s="677">
        <v>163</v>
      </c>
      <c r="B179" s="678"/>
      <c r="C179" s="684"/>
      <c r="D179" s="685"/>
      <c r="E179" s="680"/>
      <c r="F179" s="688"/>
      <c r="G179" s="681">
        <f t="shared" si="2"/>
        <v>0</v>
      </c>
      <c r="H179" s="678"/>
      <c r="I179" s="677"/>
      <c r="J179" s="677"/>
      <c r="K179" s="682"/>
    </row>
    <row r="180" spans="1:11" ht="12">
      <c r="A180" s="677">
        <v>164</v>
      </c>
      <c r="B180" s="678"/>
      <c r="C180" s="684"/>
      <c r="D180" s="689"/>
      <c r="E180" s="680"/>
      <c r="F180" s="688"/>
      <c r="G180" s="681">
        <f t="shared" si="2"/>
        <v>0</v>
      </c>
      <c r="H180" s="678"/>
      <c r="I180" s="677"/>
      <c r="J180" s="677"/>
      <c r="K180" s="682"/>
    </row>
    <row r="181" spans="1:11" ht="12">
      <c r="A181" s="677">
        <v>165</v>
      </c>
      <c r="B181" s="678"/>
      <c r="C181" s="684"/>
      <c r="D181" s="685"/>
      <c r="E181" s="680"/>
      <c r="F181" s="688"/>
      <c r="G181" s="681">
        <f t="shared" si="2"/>
        <v>0</v>
      </c>
      <c r="H181" s="678"/>
      <c r="I181" s="677"/>
      <c r="J181" s="677"/>
      <c r="K181" s="682"/>
    </row>
    <row r="182" spans="1:11" ht="12">
      <c r="A182" s="677">
        <v>166</v>
      </c>
      <c r="B182" s="678"/>
      <c r="C182" s="684"/>
      <c r="D182" s="685"/>
      <c r="E182" s="680"/>
      <c r="F182" s="688"/>
      <c r="G182" s="681">
        <f t="shared" si="2"/>
        <v>0</v>
      </c>
      <c r="H182" s="678"/>
      <c r="I182" s="677"/>
      <c r="J182" s="677"/>
      <c r="K182" s="682"/>
    </row>
    <row r="183" spans="1:11" ht="11.25">
      <c r="A183" s="677">
        <v>167</v>
      </c>
      <c r="B183" s="678"/>
      <c r="C183" s="684"/>
      <c r="D183" s="677"/>
      <c r="E183" s="680"/>
      <c r="F183" s="688"/>
      <c r="G183" s="681">
        <f t="shared" si="2"/>
        <v>0</v>
      </c>
      <c r="H183" s="678"/>
      <c r="I183" s="677"/>
      <c r="J183" s="677"/>
      <c r="K183" s="682"/>
    </row>
    <row r="184" spans="1:11" ht="11.25">
      <c r="A184" s="677">
        <v>168</v>
      </c>
      <c r="B184" s="678"/>
      <c r="C184" s="684"/>
      <c r="D184" s="677"/>
      <c r="E184" s="680"/>
      <c r="F184" s="688"/>
      <c r="G184" s="681">
        <f t="shared" si="2"/>
        <v>0</v>
      </c>
      <c r="H184" s="678"/>
      <c r="I184" s="677"/>
      <c r="J184" s="677"/>
      <c r="K184" s="682"/>
    </row>
    <row r="185" spans="1:11" ht="11.25">
      <c r="A185" s="677">
        <v>169</v>
      </c>
      <c r="B185" s="678"/>
      <c r="C185" s="684"/>
      <c r="D185" s="677"/>
      <c r="E185" s="680"/>
      <c r="F185" s="688"/>
      <c r="G185" s="681">
        <f t="shared" si="2"/>
        <v>0</v>
      </c>
      <c r="H185" s="678"/>
      <c r="I185" s="677"/>
      <c r="J185" s="677"/>
      <c r="K185" s="682"/>
    </row>
    <row r="186" spans="1:11" ht="11.25">
      <c r="A186" s="677">
        <v>170</v>
      </c>
      <c r="B186" s="678"/>
      <c r="C186" s="684"/>
      <c r="D186" s="677"/>
      <c r="E186" s="680"/>
      <c r="F186" s="688"/>
      <c r="G186" s="681">
        <f t="shared" si="2"/>
        <v>0</v>
      </c>
      <c r="H186" s="678"/>
      <c r="I186" s="677"/>
      <c r="J186" s="677"/>
      <c r="K186" s="682"/>
    </row>
    <row r="187" spans="1:11" ht="11.25">
      <c r="A187" s="677">
        <v>171</v>
      </c>
      <c r="B187" s="678"/>
      <c r="C187" s="684"/>
      <c r="D187" s="677"/>
      <c r="E187" s="680"/>
      <c r="F187" s="688"/>
      <c r="G187" s="681">
        <f t="shared" si="2"/>
        <v>0</v>
      </c>
      <c r="H187" s="678"/>
      <c r="I187" s="677"/>
      <c r="J187" s="677"/>
      <c r="K187" s="682"/>
    </row>
    <row r="188" spans="1:11" ht="11.25">
      <c r="A188" s="677">
        <v>172</v>
      </c>
      <c r="B188" s="678"/>
      <c r="C188" s="684"/>
      <c r="D188" s="677"/>
      <c r="E188" s="680"/>
      <c r="F188" s="688"/>
      <c r="G188" s="681">
        <f t="shared" si="2"/>
        <v>0</v>
      </c>
      <c r="H188" s="678"/>
      <c r="I188" s="677"/>
      <c r="J188" s="677"/>
      <c r="K188" s="682"/>
    </row>
    <row r="189" spans="1:11" ht="11.25">
      <c r="A189" s="677">
        <v>173</v>
      </c>
      <c r="B189" s="678"/>
      <c r="C189" s="684"/>
      <c r="D189" s="677"/>
      <c r="E189" s="680"/>
      <c r="F189" s="688"/>
      <c r="G189" s="681">
        <f t="shared" si="2"/>
        <v>0</v>
      </c>
      <c r="H189" s="678"/>
      <c r="I189" s="677"/>
      <c r="J189" s="677"/>
      <c r="K189" s="682"/>
    </row>
    <row r="190" spans="1:11" ht="11.25">
      <c r="A190" s="677">
        <v>174</v>
      </c>
      <c r="B190" s="678"/>
      <c r="C190" s="684"/>
      <c r="D190" s="677"/>
      <c r="E190" s="680"/>
      <c r="F190" s="688"/>
      <c r="G190" s="681">
        <f t="shared" si="2"/>
        <v>0</v>
      </c>
      <c r="H190" s="678"/>
      <c r="I190" s="677"/>
      <c r="J190" s="677"/>
      <c r="K190" s="682"/>
    </row>
    <row r="191" spans="1:11" ht="11.25">
      <c r="A191" s="677">
        <v>175</v>
      </c>
      <c r="B191" s="678"/>
      <c r="C191" s="684"/>
      <c r="D191" s="677"/>
      <c r="E191" s="680"/>
      <c r="F191" s="688"/>
      <c r="G191" s="681">
        <f t="shared" si="2"/>
        <v>0</v>
      </c>
      <c r="H191" s="678"/>
      <c r="I191" s="677"/>
      <c r="J191" s="677"/>
      <c r="K191" s="682"/>
    </row>
    <row r="192" spans="1:11" ht="11.25">
      <c r="A192" s="677">
        <v>176</v>
      </c>
      <c r="B192" s="678"/>
      <c r="C192" s="684"/>
      <c r="D192" s="677"/>
      <c r="E192" s="680"/>
      <c r="F192" s="688"/>
      <c r="G192" s="681">
        <f t="shared" si="2"/>
        <v>0</v>
      </c>
      <c r="H192" s="678"/>
      <c r="I192" s="677"/>
      <c r="J192" s="677"/>
      <c r="K192" s="682"/>
    </row>
    <row r="193" spans="1:11" ht="11.25">
      <c r="A193" s="677">
        <v>177</v>
      </c>
      <c r="B193" s="678"/>
      <c r="C193" s="684"/>
      <c r="D193" s="677"/>
      <c r="E193" s="680"/>
      <c r="F193" s="688"/>
      <c r="G193" s="681">
        <f t="shared" si="2"/>
        <v>0</v>
      </c>
      <c r="H193" s="678"/>
      <c r="I193" s="677"/>
      <c r="J193" s="677"/>
      <c r="K193" s="682"/>
    </row>
    <row r="194" spans="1:11" ht="11.25">
      <c r="A194" s="677">
        <v>178</v>
      </c>
      <c r="B194" s="678"/>
      <c r="C194" s="684"/>
      <c r="D194" s="677"/>
      <c r="E194" s="680"/>
      <c r="F194" s="688"/>
      <c r="G194" s="681">
        <f t="shared" si="2"/>
        <v>0</v>
      </c>
      <c r="H194" s="678"/>
      <c r="I194" s="677"/>
      <c r="J194" s="677"/>
      <c r="K194" s="682"/>
    </row>
    <row r="195" spans="1:11" ht="11.25">
      <c r="A195" s="677">
        <v>179</v>
      </c>
      <c r="B195" s="678"/>
      <c r="C195" s="684"/>
      <c r="D195" s="677"/>
      <c r="E195" s="680"/>
      <c r="F195" s="688"/>
      <c r="G195" s="681">
        <f t="shared" si="2"/>
        <v>0</v>
      </c>
      <c r="H195" s="678"/>
      <c r="I195" s="677"/>
      <c r="J195" s="677"/>
      <c r="K195" s="682"/>
    </row>
    <row r="196" spans="1:11" ht="11.25">
      <c r="A196" s="677">
        <v>180</v>
      </c>
      <c r="B196" s="678"/>
      <c r="C196" s="684"/>
      <c r="D196" s="677"/>
      <c r="E196" s="680"/>
      <c r="F196" s="688"/>
      <c r="G196" s="681">
        <f t="shared" si="2"/>
        <v>0</v>
      </c>
      <c r="H196" s="678"/>
      <c r="I196" s="677"/>
      <c r="J196" s="677"/>
      <c r="K196" s="682"/>
    </row>
    <row r="197" spans="1:11" ht="11.25">
      <c r="A197" s="677">
        <v>181</v>
      </c>
      <c r="B197" s="678"/>
      <c r="C197" s="684"/>
      <c r="D197" s="677"/>
      <c r="E197" s="680"/>
      <c r="F197" s="688"/>
      <c r="G197" s="681">
        <f t="shared" si="2"/>
        <v>0</v>
      </c>
      <c r="H197" s="678"/>
      <c r="I197" s="677"/>
      <c r="J197" s="677"/>
      <c r="K197" s="682"/>
    </row>
    <row r="198" spans="1:11" ht="11.25">
      <c r="A198" s="677">
        <v>182</v>
      </c>
      <c r="B198" s="678"/>
      <c r="C198" s="684"/>
      <c r="D198" s="677"/>
      <c r="E198" s="680"/>
      <c r="F198" s="688"/>
      <c r="G198" s="681">
        <f t="shared" si="2"/>
        <v>0</v>
      </c>
      <c r="H198" s="678"/>
      <c r="I198" s="677"/>
      <c r="J198" s="677"/>
      <c r="K198" s="682"/>
    </row>
    <row r="199" spans="1:11" ht="11.25">
      <c r="A199" s="677">
        <v>183</v>
      </c>
      <c r="B199" s="678"/>
      <c r="C199" s="684"/>
      <c r="D199" s="677"/>
      <c r="E199" s="680"/>
      <c r="F199" s="688"/>
      <c r="G199" s="681">
        <f t="shared" si="2"/>
        <v>0</v>
      </c>
      <c r="H199" s="678"/>
      <c r="I199" s="677"/>
      <c r="J199" s="677"/>
      <c r="K199" s="682"/>
    </row>
    <row r="200" spans="1:11" ht="11.25">
      <c r="A200" s="677">
        <v>184</v>
      </c>
      <c r="B200" s="678"/>
      <c r="C200" s="684"/>
      <c r="D200" s="677"/>
      <c r="E200" s="680"/>
      <c r="F200" s="688"/>
      <c r="G200" s="681">
        <f t="shared" si="2"/>
        <v>0</v>
      </c>
      <c r="H200" s="678"/>
      <c r="I200" s="677"/>
      <c r="J200" s="677"/>
      <c r="K200" s="682"/>
    </row>
    <row r="201" spans="1:11" ht="11.25">
      <c r="A201" s="677">
        <v>185</v>
      </c>
      <c r="B201" s="678"/>
      <c r="C201" s="684"/>
      <c r="D201" s="677"/>
      <c r="E201" s="680"/>
      <c r="F201" s="688"/>
      <c r="G201" s="681">
        <f t="shared" si="2"/>
        <v>0</v>
      </c>
      <c r="H201" s="678"/>
      <c r="I201" s="677"/>
      <c r="J201" s="677"/>
      <c r="K201" s="682"/>
    </row>
    <row r="202" spans="1:11" ht="11.25">
      <c r="A202" s="677">
        <v>186</v>
      </c>
      <c r="B202" s="678"/>
      <c r="C202" s="684"/>
      <c r="D202" s="677"/>
      <c r="E202" s="680"/>
      <c r="F202" s="688"/>
      <c r="G202" s="681">
        <f t="shared" si="2"/>
        <v>0</v>
      </c>
      <c r="H202" s="678"/>
      <c r="I202" s="677"/>
      <c r="J202" s="677"/>
      <c r="K202" s="682"/>
    </row>
    <row r="203" spans="1:11" ht="11.25">
      <c r="A203" s="677">
        <v>187</v>
      </c>
      <c r="B203" s="678"/>
      <c r="C203" s="684"/>
      <c r="D203" s="677"/>
      <c r="E203" s="680"/>
      <c r="F203" s="688"/>
      <c r="G203" s="681">
        <f t="shared" si="2"/>
        <v>0</v>
      </c>
      <c r="H203" s="678"/>
      <c r="I203" s="677"/>
      <c r="J203" s="677"/>
      <c r="K203" s="682"/>
    </row>
    <row r="204" spans="1:11" ht="11.25">
      <c r="A204" s="677">
        <v>188</v>
      </c>
      <c r="B204" s="678"/>
      <c r="C204" s="684"/>
      <c r="D204" s="677"/>
      <c r="E204" s="680"/>
      <c r="F204" s="688"/>
      <c r="G204" s="681">
        <f t="shared" si="2"/>
        <v>0</v>
      </c>
      <c r="H204" s="678"/>
      <c r="I204" s="677"/>
      <c r="J204" s="677"/>
      <c r="K204" s="682"/>
    </row>
    <row r="205" spans="1:11" ht="11.25">
      <c r="A205" s="677">
        <v>189</v>
      </c>
      <c r="B205" s="678"/>
      <c r="C205" s="684"/>
      <c r="D205" s="677"/>
      <c r="E205" s="680"/>
      <c r="F205" s="688"/>
      <c r="G205" s="681">
        <f t="shared" si="2"/>
        <v>0</v>
      </c>
      <c r="H205" s="678"/>
      <c r="I205" s="677"/>
      <c r="J205" s="677"/>
      <c r="K205" s="682"/>
    </row>
    <row r="206" spans="1:11" ht="11.25">
      <c r="A206" s="677">
        <v>190</v>
      </c>
      <c r="B206" s="678"/>
      <c r="C206" s="684"/>
      <c r="D206" s="677"/>
      <c r="E206" s="680"/>
      <c r="F206" s="688"/>
      <c r="G206" s="681">
        <f t="shared" si="2"/>
        <v>0</v>
      </c>
      <c r="H206" s="678"/>
      <c r="I206" s="677"/>
      <c r="J206" s="677"/>
      <c r="K206" s="682"/>
    </row>
    <row r="207" spans="1:11" ht="11.25">
      <c r="A207" s="677">
        <v>191</v>
      </c>
      <c r="B207" s="678"/>
      <c r="C207" s="684"/>
      <c r="D207" s="677"/>
      <c r="E207" s="680"/>
      <c r="F207" s="688"/>
      <c r="G207" s="681">
        <f t="shared" si="2"/>
        <v>0</v>
      </c>
      <c r="H207" s="678"/>
      <c r="I207" s="677"/>
      <c r="J207" s="677"/>
      <c r="K207" s="682"/>
    </row>
    <row r="208" spans="1:11" ht="11.25">
      <c r="A208" s="677">
        <v>192</v>
      </c>
      <c r="B208" s="678"/>
      <c r="C208" s="684"/>
      <c r="D208" s="677"/>
      <c r="E208" s="680"/>
      <c r="F208" s="688"/>
      <c r="G208" s="681">
        <f t="shared" si="2"/>
        <v>0</v>
      </c>
      <c r="H208" s="678"/>
      <c r="I208" s="677"/>
      <c r="J208" s="677"/>
      <c r="K208" s="682"/>
    </row>
    <row r="209" spans="1:11" ht="11.25">
      <c r="A209" s="677">
        <v>193</v>
      </c>
      <c r="B209" s="678"/>
      <c r="C209" s="684"/>
      <c r="D209" s="677"/>
      <c r="E209" s="680"/>
      <c r="F209" s="688"/>
      <c r="G209" s="681">
        <f t="shared" si="2"/>
        <v>0</v>
      </c>
      <c r="H209" s="678"/>
      <c r="I209" s="677"/>
      <c r="J209" s="677"/>
      <c r="K209" s="682"/>
    </row>
    <row r="210" spans="1:11" ht="11.25">
      <c r="A210" s="677">
        <v>194</v>
      </c>
      <c r="B210" s="678"/>
      <c r="C210" s="684"/>
      <c r="D210" s="677"/>
      <c r="E210" s="680"/>
      <c r="F210" s="688"/>
      <c r="G210" s="681">
        <f aca="true" t="shared" si="3" ref="G210:G273">IF(E210&gt;0,E210/$D$1,F210)</f>
        <v>0</v>
      </c>
      <c r="H210" s="678"/>
      <c r="I210" s="677"/>
      <c r="J210" s="677"/>
      <c r="K210" s="682"/>
    </row>
    <row r="211" spans="1:11" ht="11.25">
      <c r="A211" s="677">
        <v>195</v>
      </c>
      <c r="B211" s="678"/>
      <c r="C211" s="679"/>
      <c r="D211" s="677"/>
      <c r="E211" s="680"/>
      <c r="F211" s="680"/>
      <c r="G211" s="681">
        <f t="shared" si="3"/>
        <v>0</v>
      </c>
      <c r="H211" s="678"/>
      <c r="I211" s="677"/>
      <c r="J211" s="677"/>
      <c r="K211" s="682"/>
    </row>
    <row r="212" spans="1:11" ht="11.25">
      <c r="A212" s="677">
        <v>196</v>
      </c>
      <c r="B212" s="678"/>
      <c r="C212" s="679"/>
      <c r="D212" s="677"/>
      <c r="E212" s="680"/>
      <c r="F212" s="680"/>
      <c r="G212" s="681">
        <f t="shared" si="3"/>
        <v>0</v>
      </c>
      <c r="H212" s="678"/>
      <c r="I212" s="677"/>
      <c r="J212" s="677"/>
      <c r="K212" s="682"/>
    </row>
    <row r="213" spans="1:11" ht="11.25">
      <c r="A213" s="677">
        <v>197</v>
      </c>
      <c r="B213" s="678"/>
      <c r="C213" s="679"/>
      <c r="D213" s="677"/>
      <c r="E213" s="680"/>
      <c r="F213" s="680"/>
      <c r="G213" s="681">
        <f t="shared" si="3"/>
        <v>0</v>
      </c>
      <c r="H213" s="678"/>
      <c r="I213" s="677"/>
      <c r="J213" s="677"/>
      <c r="K213" s="682"/>
    </row>
    <row r="214" spans="1:11" ht="11.25">
      <c r="A214" s="677">
        <v>198</v>
      </c>
      <c r="B214" s="678"/>
      <c r="C214" s="679"/>
      <c r="D214" s="677"/>
      <c r="E214" s="680"/>
      <c r="F214" s="680"/>
      <c r="G214" s="681">
        <f t="shared" si="3"/>
        <v>0</v>
      </c>
      <c r="H214" s="678"/>
      <c r="I214" s="677"/>
      <c r="J214" s="677"/>
      <c r="K214" s="682"/>
    </row>
    <row r="215" spans="1:11" ht="11.25">
      <c r="A215" s="677">
        <v>199</v>
      </c>
      <c r="B215" s="678"/>
      <c r="C215" s="679"/>
      <c r="D215" s="677"/>
      <c r="E215" s="680"/>
      <c r="F215" s="680"/>
      <c r="G215" s="681">
        <f t="shared" si="3"/>
        <v>0</v>
      </c>
      <c r="H215" s="678"/>
      <c r="I215" s="677"/>
      <c r="J215" s="677"/>
      <c r="K215" s="682"/>
    </row>
    <row r="216" spans="1:11" ht="11.25">
      <c r="A216" s="677">
        <v>200</v>
      </c>
      <c r="B216" s="678"/>
      <c r="C216" s="679"/>
      <c r="D216" s="677"/>
      <c r="E216" s="680"/>
      <c r="F216" s="680"/>
      <c r="G216" s="681">
        <f t="shared" si="3"/>
        <v>0</v>
      </c>
      <c r="H216" s="678"/>
      <c r="I216" s="677"/>
      <c r="J216" s="677"/>
      <c r="K216" s="682"/>
    </row>
    <row r="217" spans="1:11" ht="11.25">
      <c r="A217" s="677">
        <v>201</v>
      </c>
      <c r="B217" s="678"/>
      <c r="C217" s="679"/>
      <c r="D217" s="677"/>
      <c r="E217" s="680"/>
      <c r="F217" s="680"/>
      <c r="G217" s="681">
        <f t="shared" si="3"/>
        <v>0</v>
      </c>
      <c r="H217" s="678"/>
      <c r="I217" s="677"/>
      <c r="J217" s="677"/>
      <c r="K217" s="682"/>
    </row>
    <row r="218" spans="1:11" ht="11.25">
      <c r="A218" s="677">
        <v>202</v>
      </c>
      <c r="B218" s="678"/>
      <c r="C218" s="679"/>
      <c r="D218" s="677"/>
      <c r="E218" s="680"/>
      <c r="F218" s="680"/>
      <c r="G218" s="681">
        <f t="shared" si="3"/>
        <v>0</v>
      </c>
      <c r="H218" s="678"/>
      <c r="I218" s="677"/>
      <c r="J218" s="677"/>
      <c r="K218" s="682"/>
    </row>
    <row r="219" spans="1:11" ht="11.25">
      <c r="A219" s="677">
        <v>203</v>
      </c>
      <c r="B219" s="678"/>
      <c r="C219" s="679"/>
      <c r="D219" s="677"/>
      <c r="E219" s="680"/>
      <c r="F219" s="680"/>
      <c r="G219" s="681">
        <f t="shared" si="3"/>
        <v>0</v>
      </c>
      <c r="H219" s="678"/>
      <c r="I219" s="677"/>
      <c r="J219" s="677"/>
      <c r="K219" s="682"/>
    </row>
    <row r="220" spans="1:11" ht="11.25">
      <c r="A220" s="677">
        <v>204</v>
      </c>
      <c r="B220" s="678"/>
      <c r="C220" s="679"/>
      <c r="D220" s="677"/>
      <c r="E220" s="680"/>
      <c r="F220" s="680"/>
      <c r="G220" s="681">
        <f t="shared" si="3"/>
        <v>0</v>
      </c>
      <c r="H220" s="678"/>
      <c r="I220" s="677"/>
      <c r="J220" s="677"/>
      <c r="K220" s="682"/>
    </row>
    <row r="221" spans="1:11" ht="11.25">
      <c r="A221" s="677">
        <v>205</v>
      </c>
      <c r="B221" s="678"/>
      <c r="C221" s="679"/>
      <c r="D221" s="677"/>
      <c r="E221" s="680"/>
      <c r="F221" s="680"/>
      <c r="G221" s="681">
        <f t="shared" si="3"/>
        <v>0</v>
      </c>
      <c r="H221" s="678"/>
      <c r="I221" s="677"/>
      <c r="J221" s="677"/>
      <c r="K221" s="682"/>
    </row>
    <row r="222" spans="1:11" ht="11.25">
      <c r="A222" s="677">
        <v>206</v>
      </c>
      <c r="B222" s="678"/>
      <c r="C222" s="679"/>
      <c r="D222" s="677"/>
      <c r="E222" s="680"/>
      <c r="F222" s="680"/>
      <c r="G222" s="681">
        <f t="shared" si="3"/>
        <v>0</v>
      </c>
      <c r="H222" s="678"/>
      <c r="I222" s="677"/>
      <c r="J222" s="677"/>
      <c r="K222" s="682"/>
    </row>
    <row r="223" spans="1:11" ht="11.25">
      <c r="A223" s="677">
        <v>207</v>
      </c>
      <c r="B223" s="678"/>
      <c r="C223" s="679"/>
      <c r="D223" s="677"/>
      <c r="E223" s="680"/>
      <c r="F223" s="680"/>
      <c r="G223" s="681">
        <f t="shared" si="3"/>
        <v>0</v>
      </c>
      <c r="H223" s="678"/>
      <c r="I223" s="677"/>
      <c r="J223" s="677"/>
      <c r="K223" s="682"/>
    </row>
    <row r="224" spans="1:11" ht="11.25">
      <c r="A224" s="677">
        <v>208</v>
      </c>
      <c r="B224" s="678"/>
      <c r="C224" s="679"/>
      <c r="D224" s="677"/>
      <c r="E224" s="680"/>
      <c r="F224" s="680"/>
      <c r="G224" s="681">
        <f t="shared" si="3"/>
        <v>0</v>
      </c>
      <c r="H224" s="678"/>
      <c r="I224" s="677"/>
      <c r="J224" s="677"/>
      <c r="K224" s="682"/>
    </row>
    <row r="225" spans="1:11" ht="11.25">
      <c r="A225" s="677">
        <v>209</v>
      </c>
      <c r="B225" s="678"/>
      <c r="C225" s="679"/>
      <c r="D225" s="677"/>
      <c r="E225" s="680"/>
      <c r="F225" s="680"/>
      <c r="G225" s="681">
        <f t="shared" si="3"/>
        <v>0</v>
      </c>
      <c r="H225" s="678"/>
      <c r="I225" s="677"/>
      <c r="J225" s="677"/>
      <c r="K225" s="682"/>
    </row>
    <row r="226" spans="1:11" ht="11.25">
      <c r="A226" s="677">
        <v>210</v>
      </c>
      <c r="B226" s="678"/>
      <c r="C226" s="679"/>
      <c r="D226" s="677"/>
      <c r="E226" s="680"/>
      <c r="F226" s="680"/>
      <c r="G226" s="681">
        <f t="shared" si="3"/>
        <v>0</v>
      </c>
      <c r="H226" s="678"/>
      <c r="I226" s="677"/>
      <c r="J226" s="677"/>
      <c r="K226" s="682"/>
    </row>
    <row r="227" spans="1:11" ht="11.25">
      <c r="A227" s="677">
        <v>211</v>
      </c>
      <c r="B227" s="678"/>
      <c r="C227" s="679"/>
      <c r="D227" s="677"/>
      <c r="E227" s="680"/>
      <c r="F227" s="680"/>
      <c r="G227" s="681">
        <f t="shared" si="3"/>
        <v>0</v>
      </c>
      <c r="H227" s="678"/>
      <c r="I227" s="677"/>
      <c r="J227" s="677"/>
      <c r="K227" s="682"/>
    </row>
    <row r="228" spans="1:11" ht="11.25">
      <c r="A228" s="677">
        <v>212</v>
      </c>
      <c r="B228" s="678"/>
      <c r="C228" s="679"/>
      <c r="D228" s="677"/>
      <c r="E228" s="680"/>
      <c r="F228" s="680"/>
      <c r="G228" s="681">
        <f t="shared" si="3"/>
        <v>0</v>
      </c>
      <c r="H228" s="678"/>
      <c r="I228" s="677"/>
      <c r="J228" s="677"/>
      <c r="K228" s="682"/>
    </row>
    <row r="229" spans="1:11" ht="11.25">
      <c r="A229" s="677">
        <v>213</v>
      </c>
      <c r="B229" s="678"/>
      <c r="C229" s="679"/>
      <c r="D229" s="677"/>
      <c r="E229" s="680"/>
      <c r="F229" s="680"/>
      <c r="G229" s="681">
        <f t="shared" si="3"/>
        <v>0</v>
      </c>
      <c r="H229" s="678"/>
      <c r="I229" s="677"/>
      <c r="J229" s="677"/>
      <c r="K229" s="682"/>
    </row>
    <row r="230" spans="1:11" ht="11.25">
      <c r="A230" s="677">
        <v>214</v>
      </c>
      <c r="B230" s="678"/>
      <c r="C230" s="679"/>
      <c r="D230" s="677"/>
      <c r="E230" s="680"/>
      <c r="F230" s="680"/>
      <c r="G230" s="681">
        <f t="shared" si="3"/>
        <v>0</v>
      </c>
      <c r="H230" s="678"/>
      <c r="I230" s="677"/>
      <c r="J230" s="677"/>
      <c r="K230" s="682"/>
    </row>
    <row r="231" spans="1:11" ht="11.25">
      <c r="A231" s="677">
        <v>215</v>
      </c>
      <c r="B231" s="678"/>
      <c r="C231" s="679"/>
      <c r="D231" s="677"/>
      <c r="E231" s="680"/>
      <c r="F231" s="680"/>
      <c r="G231" s="681">
        <f t="shared" si="3"/>
        <v>0</v>
      </c>
      <c r="H231" s="678"/>
      <c r="I231" s="677"/>
      <c r="J231" s="677"/>
      <c r="K231" s="682"/>
    </row>
    <row r="232" spans="1:11" ht="11.25">
      <c r="A232" s="677">
        <v>216</v>
      </c>
      <c r="B232" s="678"/>
      <c r="C232" s="679"/>
      <c r="D232" s="677"/>
      <c r="E232" s="680"/>
      <c r="F232" s="680"/>
      <c r="G232" s="681">
        <f t="shared" si="3"/>
        <v>0</v>
      </c>
      <c r="H232" s="678"/>
      <c r="I232" s="677"/>
      <c r="J232" s="677"/>
      <c r="K232" s="682"/>
    </row>
    <row r="233" spans="1:11" ht="11.25">
      <c r="A233" s="677">
        <v>217</v>
      </c>
      <c r="B233" s="678"/>
      <c r="C233" s="679"/>
      <c r="D233" s="677"/>
      <c r="E233" s="680"/>
      <c r="F233" s="680"/>
      <c r="G233" s="681">
        <f t="shared" si="3"/>
        <v>0</v>
      </c>
      <c r="H233" s="678"/>
      <c r="I233" s="677"/>
      <c r="J233" s="677"/>
      <c r="K233" s="682"/>
    </row>
    <row r="234" spans="1:11" ht="11.25">
      <c r="A234" s="677">
        <v>218</v>
      </c>
      <c r="B234" s="678"/>
      <c r="C234" s="679"/>
      <c r="D234" s="677"/>
      <c r="E234" s="680"/>
      <c r="F234" s="680"/>
      <c r="G234" s="681">
        <f t="shared" si="3"/>
        <v>0</v>
      </c>
      <c r="H234" s="678"/>
      <c r="I234" s="677"/>
      <c r="J234" s="677"/>
      <c r="K234" s="682"/>
    </row>
    <row r="235" spans="1:11" ht="11.25">
      <c r="A235" s="677">
        <v>219</v>
      </c>
      <c r="B235" s="678"/>
      <c r="C235" s="679"/>
      <c r="D235" s="677"/>
      <c r="E235" s="680"/>
      <c r="F235" s="680"/>
      <c r="G235" s="681">
        <f t="shared" si="3"/>
        <v>0</v>
      </c>
      <c r="H235" s="678"/>
      <c r="I235" s="677"/>
      <c r="J235" s="677"/>
      <c r="K235" s="682"/>
    </row>
    <row r="236" spans="1:11" ht="11.25">
      <c r="A236" s="677">
        <v>220</v>
      </c>
      <c r="B236" s="678"/>
      <c r="C236" s="679"/>
      <c r="D236" s="677"/>
      <c r="E236" s="680"/>
      <c r="F236" s="680"/>
      <c r="G236" s="681">
        <f t="shared" si="3"/>
        <v>0</v>
      </c>
      <c r="H236" s="678"/>
      <c r="I236" s="677"/>
      <c r="J236" s="677"/>
      <c r="K236" s="682"/>
    </row>
    <row r="237" spans="1:11" ht="11.25">
      <c r="A237" s="677">
        <v>221</v>
      </c>
      <c r="B237" s="678"/>
      <c r="C237" s="679"/>
      <c r="D237" s="677"/>
      <c r="E237" s="680"/>
      <c r="F237" s="680"/>
      <c r="G237" s="681">
        <f t="shared" si="3"/>
        <v>0</v>
      </c>
      <c r="H237" s="678"/>
      <c r="I237" s="677"/>
      <c r="J237" s="677"/>
      <c r="K237" s="682"/>
    </row>
    <row r="238" spans="1:11" ht="11.25">
      <c r="A238" s="677">
        <v>222</v>
      </c>
      <c r="B238" s="678"/>
      <c r="C238" s="679"/>
      <c r="D238" s="677"/>
      <c r="E238" s="680"/>
      <c r="F238" s="680"/>
      <c r="G238" s="681">
        <f t="shared" si="3"/>
        <v>0</v>
      </c>
      <c r="H238" s="678"/>
      <c r="I238" s="677"/>
      <c r="J238" s="677"/>
      <c r="K238" s="682"/>
    </row>
    <row r="239" spans="1:11" ht="11.25">
      <c r="A239" s="677">
        <v>223</v>
      </c>
      <c r="B239" s="678"/>
      <c r="C239" s="679"/>
      <c r="D239" s="677"/>
      <c r="E239" s="680"/>
      <c r="F239" s="680"/>
      <c r="G239" s="681">
        <f t="shared" si="3"/>
        <v>0</v>
      </c>
      <c r="H239" s="678"/>
      <c r="I239" s="677"/>
      <c r="J239" s="677"/>
      <c r="K239" s="682"/>
    </row>
    <row r="240" spans="1:11" ht="11.25">
      <c r="A240" s="677">
        <v>224</v>
      </c>
      <c r="B240" s="678"/>
      <c r="C240" s="679"/>
      <c r="D240" s="677"/>
      <c r="E240" s="680"/>
      <c r="F240" s="680"/>
      <c r="G240" s="681">
        <f t="shared" si="3"/>
        <v>0</v>
      </c>
      <c r="H240" s="678"/>
      <c r="I240" s="677"/>
      <c r="J240" s="677"/>
      <c r="K240" s="682"/>
    </row>
    <row r="241" spans="1:11" ht="11.25">
      <c r="A241" s="677">
        <v>225</v>
      </c>
      <c r="B241" s="678"/>
      <c r="C241" s="679"/>
      <c r="D241" s="677"/>
      <c r="E241" s="680"/>
      <c r="F241" s="680"/>
      <c r="G241" s="681">
        <f t="shared" si="3"/>
        <v>0</v>
      </c>
      <c r="H241" s="678"/>
      <c r="I241" s="677"/>
      <c r="J241" s="677"/>
      <c r="K241" s="682"/>
    </row>
    <row r="242" spans="1:11" ht="11.25">
      <c r="A242" s="677">
        <v>226</v>
      </c>
      <c r="B242" s="678"/>
      <c r="C242" s="679"/>
      <c r="D242" s="677"/>
      <c r="E242" s="680"/>
      <c r="F242" s="680"/>
      <c r="G242" s="681">
        <f t="shared" si="3"/>
        <v>0</v>
      </c>
      <c r="H242" s="678"/>
      <c r="I242" s="677"/>
      <c r="J242" s="677"/>
      <c r="K242" s="682"/>
    </row>
    <row r="243" spans="1:11" ht="11.25">
      <c r="A243" s="677">
        <v>227</v>
      </c>
      <c r="B243" s="678"/>
      <c r="C243" s="679"/>
      <c r="D243" s="677"/>
      <c r="E243" s="680"/>
      <c r="F243" s="680"/>
      <c r="G243" s="681">
        <f t="shared" si="3"/>
        <v>0</v>
      </c>
      <c r="H243" s="678"/>
      <c r="I243" s="677"/>
      <c r="J243" s="677"/>
      <c r="K243" s="682"/>
    </row>
    <row r="244" spans="1:11" ht="11.25">
      <c r="A244" s="677">
        <v>228</v>
      </c>
      <c r="B244" s="678"/>
      <c r="C244" s="679"/>
      <c r="D244" s="677"/>
      <c r="E244" s="680"/>
      <c r="F244" s="680"/>
      <c r="G244" s="681">
        <f t="shared" si="3"/>
        <v>0</v>
      </c>
      <c r="H244" s="678"/>
      <c r="I244" s="677"/>
      <c r="J244" s="677"/>
      <c r="K244" s="682"/>
    </row>
    <row r="245" spans="1:11" ht="11.25">
      <c r="A245" s="677">
        <v>229</v>
      </c>
      <c r="B245" s="678"/>
      <c r="C245" s="679"/>
      <c r="D245" s="677"/>
      <c r="E245" s="680"/>
      <c r="F245" s="680"/>
      <c r="G245" s="681">
        <f t="shared" si="3"/>
        <v>0</v>
      </c>
      <c r="H245" s="678"/>
      <c r="I245" s="677"/>
      <c r="J245" s="677"/>
      <c r="K245" s="682"/>
    </row>
    <row r="246" spans="1:11" ht="11.25">
      <c r="A246" s="677">
        <v>230</v>
      </c>
      <c r="B246" s="678"/>
      <c r="C246" s="679"/>
      <c r="D246" s="677"/>
      <c r="E246" s="680"/>
      <c r="F246" s="680"/>
      <c r="G246" s="681">
        <f t="shared" si="3"/>
        <v>0</v>
      </c>
      <c r="H246" s="678"/>
      <c r="I246" s="677"/>
      <c r="J246" s="677"/>
      <c r="K246" s="682"/>
    </row>
    <row r="247" spans="1:11" ht="11.25">
      <c r="A247" s="677">
        <v>231</v>
      </c>
      <c r="B247" s="678"/>
      <c r="C247" s="679"/>
      <c r="D247" s="677"/>
      <c r="E247" s="680"/>
      <c r="F247" s="680"/>
      <c r="G247" s="681">
        <f t="shared" si="3"/>
        <v>0</v>
      </c>
      <c r="H247" s="678"/>
      <c r="I247" s="677"/>
      <c r="J247" s="677"/>
      <c r="K247" s="682"/>
    </row>
    <row r="248" spans="1:11" ht="11.25">
      <c r="A248" s="677">
        <v>232</v>
      </c>
      <c r="B248" s="678"/>
      <c r="C248" s="679"/>
      <c r="D248" s="677"/>
      <c r="E248" s="680"/>
      <c r="F248" s="680"/>
      <c r="G248" s="681">
        <f t="shared" si="3"/>
        <v>0</v>
      </c>
      <c r="H248" s="678"/>
      <c r="I248" s="677"/>
      <c r="J248" s="677"/>
      <c r="K248" s="682"/>
    </row>
    <row r="249" spans="1:11" ht="11.25">
      <c r="A249" s="677">
        <v>233</v>
      </c>
      <c r="B249" s="678"/>
      <c r="C249" s="679"/>
      <c r="D249" s="677"/>
      <c r="E249" s="680"/>
      <c r="F249" s="680"/>
      <c r="G249" s="681">
        <f t="shared" si="3"/>
        <v>0</v>
      </c>
      <c r="H249" s="678"/>
      <c r="I249" s="677"/>
      <c r="J249" s="677"/>
      <c r="K249" s="682"/>
    </row>
    <row r="250" spans="1:11" ht="11.25">
      <c r="A250" s="677">
        <v>234</v>
      </c>
      <c r="B250" s="678"/>
      <c r="C250" s="679"/>
      <c r="D250" s="677"/>
      <c r="E250" s="680"/>
      <c r="F250" s="680"/>
      <c r="G250" s="681">
        <f t="shared" si="3"/>
        <v>0</v>
      </c>
      <c r="H250" s="678"/>
      <c r="I250" s="677"/>
      <c r="J250" s="677"/>
      <c r="K250" s="682"/>
    </row>
    <row r="251" spans="1:11" ht="11.25">
      <c r="A251" s="677">
        <v>235</v>
      </c>
      <c r="B251" s="678"/>
      <c r="C251" s="679"/>
      <c r="D251" s="677"/>
      <c r="E251" s="680"/>
      <c r="F251" s="680"/>
      <c r="G251" s="681">
        <f t="shared" si="3"/>
        <v>0</v>
      </c>
      <c r="H251" s="678"/>
      <c r="I251" s="677"/>
      <c r="J251" s="677"/>
      <c r="K251" s="682"/>
    </row>
    <row r="252" spans="1:11" ht="11.25">
      <c r="A252" s="677">
        <v>236</v>
      </c>
      <c r="B252" s="678"/>
      <c r="C252" s="679"/>
      <c r="D252" s="677"/>
      <c r="E252" s="680"/>
      <c r="F252" s="680"/>
      <c r="G252" s="681">
        <f t="shared" si="3"/>
        <v>0</v>
      </c>
      <c r="H252" s="678"/>
      <c r="I252" s="677"/>
      <c r="J252" s="677"/>
      <c r="K252" s="682"/>
    </row>
    <row r="253" spans="1:11" ht="11.25">
      <c r="A253" s="677">
        <v>237</v>
      </c>
      <c r="B253" s="678"/>
      <c r="C253" s="679"/>
      <c r="D253" s="677"/>
      <c r="E253" s="680"/>
      <c r="F253" s="680"/>
      <c r="G253" s="681">
        <f t="shared" si="3"/>
        <v>0</v>
      </c>
      <c r="H253" s="678"/>
      <c r="I253" s="677"/>
      <c r="J253" s="677"/>
      <c r="K253" s="682"/>
    </row>
    <row r="254" spans="1:11" ht="11.25">
      <c r="A254" s="677">
        <v>238</v>
      </c>
      <c r="B254" s="678"/>
      <c r="C254" s="679"/>
      <c r="D254" s="677"/>
      <c r="E254" s="680"/>
      <c r="F254" s="680"/>
      <c r="G254" s="681">
        <f t="shared" si="3"/>
        <v>0</v>
      </c>
      <c r="H254" s="678"/>
      <c r="I254" s="677"/>
      <c r="J254" s="677"/>
      <c r="K254" s="682"/>
    </row>
    <row r="255" spans="1:11" ht="11.25">
      <c r="A255" s="677">
        <v>239</v>
      </c>
      <c r="B255" s="678"/>
      <c r="C255" s="679"/>
      <c r="D255" s="677"/>
      <c r="E255" s="680"/>
      <c r="F255" s="680"/>
      <c r="G255" s="681">
        <f t="shared" si="3"/>
        <v>0</v>
      </c>
      <c r="H255" s="678"/>
      <c r="I255" s="677"/>
      <c r="J255" s="677"/>
      <c r="K255" s="682"/>
    </row>
    <row r="256" spans="1:11" ht="11.25">
      <c r="A256" s="677">
        <v>240</v>
      </c>
      <c r="B256" s="678"/>
      <c r="C256" s="679"/>
      <c r="D256" s="677"/>
      <c r="E256" s="680"/>
      <c r="F256" s="680"/>
      <c r="G256" s="681">
        <f t="shared" si="3"/>
        <v>0</v>
      </c>
      <c r="H256" s="678"/>
      <c r="I256" s="677"/>
      <c r="J256" s="677"/>
      <c r="K256" s="682"/>
    </row>
    <row r="257" spans="1:11" ht="11.25">
      <c r="A257" s="677">
        <v>241</v>
      </c>
      <c r="B257" s="678"/>
      <c r="C257" s="679"/>
      <c r="D257" s="677"/>
      <c r="E257" s="680"/>
      <c r="F257" s="680"/>
      <c r="G257" s="681">
        <f t="shared" si="3"/>
        <v>0</v>
      </c>
      <c r="H257" s="678"/>
      <c r="I257" s="677"/>
      <c r="J257" s="677"/>
      <c r="K257" s="682"/>
    </row>
    <row r="258" spans="1:11" ht="11.25">
      <c r="A258" s="677">
        <v>242</v>
      </c>
      <c r="B258" s="678"/>
      <c r="C258" s="679"/>
      <c r="D258" s="677"/>
      <c r="E258" s="680"/>
      <c r="F258" s="680"/>
      <c r="G258" s="681">
        <f t="shared" si="3"/>
        <v>0</v>
      </c>
      <c r="H258" s="678"/>
      <c r="I258" s="677"/>
      <c r="J258" s="677"/>
      <c r="K258" s="682"/>
    </row>
    <row r="259" spans="1:11" ht="11.25">
      <c r="A259" s="677">
        <v>243</v>
      </c>
      <c r="B259" s="678"/>
      <c r="C259" s="679"/>
      <c r="D259" s="677"/>
      <c r="E259" s="680"/>
      <c r="F259" s="680"/>
      <c r="G259" s="681">
        <f t="shared" si="3"/>
        <v>0</v>
      </c>
      <c r="H259" s="678"/>
      <c r="I259" s="677"/>
      <c r="J259" s="677"/>
      <c r="K259" s="682"/>
    </row>
    <row r="260" spans="1:11" ht="11.25">
      <c r="A260" s="677">
        <v>244</v>
      </c>
      <c r="B260" s="678"/>
      <c r="C260" s="679"/>
      <c r="D260" s="677"/>
      <c r="E260" s="680"/>
      <c r="F260" s="680"/>
      <c r="G260" s="681">
        <f t="shared" si="3"/>
        <v>0</v>
      </c>
      <c r="H260" s="678"/>
      <c r="I260" s="677"/>
      <c r="J260" s="677"/>
      <c r="K260" s="682"/>
    </row>
    <row r="261" spans="1:11" ht="11.25">
      <c r="A261" s="677">
        <v>245</v>
      </c>
      <c r="B261" s="678"/>
      <c r="C261" s="679"/>
      <c r="D261" s="677"/>
      <c r="E261" s="680"/>
      <c r="F261" s="680"/>
      <c r="G261" s="681">
        <f t="shared" si="3"/>
        <v>0</v>
      </c>
      <c r="H261" s="678"/>
      <c r="I261" s="677"/>
      <c r="J261" s="677"/>
      <c r="K261" s="682"/>
    </row>
    <row r="262" spans="1:11" ht="11.25">
      <c r="A262" s="677">
        <v>246</v>
      </c>
      <c r="B262" s="678"/>
      <c r="C262" s="679"/>
      <c r="D262" s="677"/>
      <c r="E262" s="680"/>
      <c r="F262" s="680"/>
      <c r="G262" s="681">
        <f t="shared" si="3"/>
        <v>0</v>
      </c>
      <c r="H262" s="678"/>
      <c r="I262" s="677"/>
      <c r="J262" s="677"/>
      <c r="K262" s="682"/>
    </row>
    <row r="263" spans="1:11" ht="11.25">
      <c r="A263" s="677">
        <v>247</v>
      </c>
      <c r="B263" s="678"/>
      <c r="C263" s="679"/>
      <c r="D263" s="677"/>
      <c r="E263" s="680"/>
      <c r="F263" s="680"/>
      <c r="G263" s="681">
        <f t="shared" si="3"/>
        <v>0</v>
      </c>
      <c r="H263" s="678"/>
      <c r="I263" s="677"/>
      <c r="J263" s="677"/>
      <c r="K263" s="682"/>
    </row>
    <row r="264" spans="1:11" ht="11.25">
      <c r="A264" s="677">
        <v>248</v>
      </c>
      <c r="B264" s="678"/>
      <c r="C264" s="679"/>
      <c r="D264" s="677"/>
      <c r="E264" s="680"/>
      <c r="F264" s="680"/>
      <c r="G264" s="681">
        <f t="shared" si="3"/>
        <v>0</v>
      </c>
      <c r="H264" s="678"/>
      <c r="I264" s="677"/>
      <c r="J264" s="677"/>
      <c r="K264" s="682"/>
    </row>
    <row r="265" spans="1:11" ht="11.25">
      <c r="A265" s="677">
        <v>249</v>
      </c>
      <c r="B265" s="678"/>
      <c r="C265" s="679"/>
      <c r="D265" s="677"/>
      <c r="E265" s="680"/>
      <c r="F265" s="680"/>
      <c r="G265" s="681">
        <f t="shared" si="3"/>
        <v>0</v>
      </c>
      <c r="H265" s="678"/>
      <c r="I265" s="677"/>
      <c r="J265" s="677"/>
      <c r="K265" s="682"/>
    </row>
    <row r="266" spans="1:11" ht="11.25">
      <c r="A266" s="677">
        <v>250</v>
      </c>
      <c r="B266" s="678"/>
      <c r="C266" s="679"/>
      <c r="D266" s="677"/>
      <c r="E266" s="680"/>
      <c r="F266" s="680"/>
      <c r="G266" s="681">
        <f t="shared" si="3"/>
        <v>0</v>
      </c>
      <c r="H266" s="678"/>
      <c r="I266" s="677"/>
      <c r="J266" s="677"/>
      <c r="K266" s="682"/>
    </row>
    <row r="267" spans="1:11" ht="11.25">
      <c r="A267" s="677">
        <v>251</v>
      </c>
      <c r="B267" s="678"/>
      <c r="C267" s="679"/>
      <c r="D267" s="677"/>
      <c r="E267" s="680"/>
      <c r="F267" s="680"/>
      <c r="G267" s="681">
        <f t="shared" si="3"/>
        <v>0</v>
      </c>
      <c r="H267" s="678"/>
      <c r="I267" s="677"/>
      <c r="J267" s="677"/>
      <c r="K267" s="682"/>
    </row>
    <row r="268" spans="1:11" ht="11.25">
      <c r="A268" s="677">
        <v>252</v>
      </c>
      <c r="B268" s="678"/>
      <c r="C268" s="679"/>
      <c r="D268" s="677"/>
      <c r="E268" s="680"/>
      <c r="F268" s="680"/>
      <c r="G268" s="681">
        <f t="shared" si="3"/>
        <v>0</v>
      </c>
      <c r="H268" s="678"/>
      <c r="I268" s="677"/>
      <c r="J268" s="677"/>
      <c r="K268" s="682"/>
    </row>
    <row r="269" spans="1:11" ht="11.25">
      <c r="A269" s="677">
        <v>253</v>
      </c>
      <c r="B269" s="678"/>
      <c r="C269" s="679"/>
      <c r="D269" s="677"/>
      <c r="E269" s="680"/>
      <c r="F269" s="680"/>
      <c r="G269" s="681">
        <f t="shared" si="3"/>
        <v>0</v>
      </c>
      <c r="H269" s="678"/>
      <c r="I269" s="677"/>
      <c r="J269" s="677"/>
      <c r="K269" s="682"/>
    </row>
    <row r="270" spans="1:11" ht="11.25">
      <c r="A270" s="677">
        <v>254</v>
      </c>
      <c r="B270" s="678"/>
      <c r="C270" s="679"/>
      <c r="D270" s="677"/>
      <c r="E270" s="680"/>
      <c r="F270" s="680"/>
      <c r="G270" s="681">
        <f t="shared" si="3"/>
        <v>0</v>
      </c>
      <c r="H270" s="678"/>
      <c r="I270" s="677"/>
      <c r="J270" s="677"/>
      <c r="K270" s="682"/>
    </row>
    <row r="271" spans="1:11" ht="11.25">
      <c r="A271" s="677">
        <v>255</v>
      </c>
      <c r="B271" s="678"/>
      <c r="C271" s="679"/>
      <c r="D271" s="677"/>
      <c r="E271" s="680"/>
      <c r="F271" s="680"/>
      <c r="G271" s="681">
        <f t="shared" si="3"/>
        <v>0</v>
      </c>
      <c r="H271" s="678"/>
      <c r="I271" s="677"/>
      <c r="J271" s="677"/>
      <c r="K271" s="682"/>
    </row>
    <row r="272" spans="1:11" ht="11.25">
      <c r="A272" s="677">
        <v>256</v>
      </c>
      <c r="B272" s="678"/>
      <c r="C272" s="679"/>
      <c r="D272" s="677"/>
      <c r="E272" s="680"/>
      <c r="F272" s="680"/>
      <c r="G272" s="681">
        <f t="shared" si="3"/>
        <v>0</v>
      </c>
      <c r="H272" s="678"/>
      <c r="I272" s="677"/>
      <c r="J272" s="677"/>
      <c r="K272" s="682"/>
    </row>
    <row r="273" spans="1:11" ht="11.25">
      <c r="A273" s="677">
        <v>257</v>
      </c>
      <c r="B273" s="678"/>
      <c r="C273" s="679"/>
      <c r="D273" s="677"/>
      <c r="E273" s="680"/>
      <c r="F273" s="680"/>
      <c r="G273" s="681">
        <f t="shared" si="3"/>
        <v>0</v>
      </c>
      <c r="H273" s="678"/>
      <c r="I273" s="677"/>
      <c r="J273" s="677"/>
      <c r="K273" s="682"/>
    </row>
    <row r="274" spans="1:11" ht="11.25">
      <c r="A274" s="677">
        <v>258</v>
      </c>
      <c r="B274" s="678"/>
      <c r="C274" s="679"/>
      <c r="D274" s="677"/>
      <c r="E274" s="680"/>
      <c r="F274" s="680"/>
      <c r="G274" s="681">
        <f aca="true" t="shared" si="4" ref="G274:G314">IF(E274&gt;0,E274/$D$1,F274)</f>
        <v>0</v>
      </c>
      <c r="H274" s="678"/>
      <c r="I274" s="677"/>
      <c r="J274" s="677"/>
      <c r="K274" s="682"/>
    </row>
    <row r="275" spans="1:11" ht="11.25">
      <c r="A275" s="677">
        <v>259</v>
      </c>
      <c r="B275" s="678"/>
      <c r="C275" s="679"/>
      <c r="D275" s="677"/>
      <c r="E275" s="680"/>
      <c r="F275" s="680"/>
      <c r="G275" s="681">
        <f t="shared" si="4"/>
        <v>0</v>
      </c>
      <c r="H275" s="678"/>
      <c r="I275" s="677"/>
      <c r="J275" s="677"/>
      <c r="K275" s="682"/>
    </row>
    <row r="276" spans="1:11" ht="11.25">
      <c r="A276" s="677">
        <v>260</v>
      </c>
      <c r="B276" s="678"/>
      <c r="C276" s="679"/>
      <c r="D276" s="677"/>
      <c r="E276" s="680"/>
      <c r="F276" s="680"/>
      <c r="G276" s="681">
        <f t="shared" si="4"/>
        <v>0</v>
      </c>
      <c r="H276" s="678"/>
      <c r="I276" s="677"/>
      <c r="J276" s="677"/>
      <c r="K276" s="682"/>
    </row>
    <row r="277" spans="1:11" ht="11.25">
      <c r="A277" s="677">
        <v>261</v>
      </c>
      <c r="B277" s="678"/>
      <c r="C277" s="679"/>
      <c r="D277" s="677"/>
      <c r="E277" s="680"/>
      <c r="F277" s="680"/>
      <c r="G277" s="681">
        <f t="shared" si="4"/>
        <v>0</v>
      </c>
      <c r="H277" s="678"/>
      <c r="I277" s="677"/>
      <c r="J277" s="677"/>
      <c r="K277" s="682"/>
    </row>
    <row r="278" spans="1:11" ht="11.25">
      <c r="A278" s="677">
        <v>262</v>
      </c>
      <c r="B278" s="678"/>
      <c r="C278" s="679"/>
      <c r="D278" s="677"/>
      <c r="E278" s="680"/>
      <c r="F278" s="680"/>
      <c r="G278" s="681">
        <f t="shared" si="4"/>
        <v>0</v>
      </c>
      <c r="H278" s="678"/>
      <c r="I278" s="677"/>
      <c r="J278" s="677"/>
      <c r="K278" s="682"/>
    </row>
    <row r="279" spans="1:11" ht="11.25">
      <c r="A279" s="677">
        <v>263</v>
      </c>
      <c r="B279" s="678"/>
      <c r="C279" s="679"/>
      <c r="D279" s="677"/>
      <c r="E279" s="680"/>
      <c r="F279" s="680"/>
      <c r="G279" s="681">
        <f t="shared" si="4"/>
        <v>0</v>
      </c>
      <c r="H279" s="678"/>
      <c r="I279" s="677"/>
      <c r="J279" s="677"/>
      <c r="K279" s="682"/>
    </row>
    <row r="280" spans="1:11" ht="11.25">
      <c r="A280" s="677">
        <v>264</v>
      </c>
      <c r="B280" s="678"/>
      <c r="C280" s="679"/>
      <c r="D280" s="677"/>
      <c r="E280" s="680"/>
      <c r="F280" s="680"/>
      <c r="G280" s="681">
        <f t="shared" si="4"/>
        <v>0</v>
      </c>
      <c r="H280" s="678"/>
      <c r="I280" s="677"/>
      <c r="J280" s="677"/>
      <c r="K280" s="682"/>
    </row>
    <row r="281" spans="1:11" ht="11.25">
      <c r="A281" s="677">
        <v>265</v>
      </c>
      <c r="B281" s="678"/>
      <c r="C281" s="679"/>
      <c r="D281" s="677"/>
      <c r="E281" s="680"/>
      <c r="F281" s="680"/>
      <c r="G281" s="681">
        <f t="shared" si="4"/>
        <v>0</v>
      </c>
      <c r="H281" s="678"/>
      <c r="I281" s="677"/>
      <c r="J281" s="677"/>
      <c r="K281" s="682"/>
    </row>
    <row r="282" spans="1:11" ht="11.25">
      <c r="A282" s="677">
        <v>266</v>
      </c>
      <c r="B282" s="678"/>
      <c r="C282" s="679"/>
      <c r="D282" s="677"/>
      <c r="E282" s="680"/>
      <c r="F282" s="680"/>
      <c r="G282" s="681">
        <f t="shared" si="4"/>
        <v>0</v>
      </c>
      <c r="H282" s="678"/>
      <c r="I282" s="677"/>
      <c r="J282" s="677"/>
      <c r="K282" s="682"/>
    </row>
    <row r="283" spans="1:11" ht="11.25">
      <c r="A283" s="677">
        <v>267</v>
      </c>
      <c r="B283" s="678"/>
      <c r="C283" s="679"/>
      <c r="D283" s="677"/>
      <c r="E283" s="680"/>
      <c r="F283" s="680"/>
      <c r="G283" s="681">
        <f t="shared" si="4"/>
        <v>0</v>
      </c>
      <c r="H283" s="678"/>
      <c r="I283" s="677"/>
      <c r="J283" s="677"/>
      <c r="K283" s="682"/>
    </row>
    <row r="284" spans="1:11" ht="11.25">
      <c r="A284" s="677">
        <v>268</v>
      </c>
      <c r="B284" s="678"/>
      <c r="C284" s="679"/>
      <c r="D284" s="677"/>
      <c r="E284" s="680"/>
      <c r="F284" s="680"/>
      <c r="G284" s="681">
        <f t="shared" si="4"/>
        <v>0</v>
      </c>
      <c r="H284" s="678"/>
      <c r="I284" s="677"/>
      <c r="J284" s="677"/>
      <c r="K284" s="682"/>
    </row>
    <row r="285" spans="1:11" ht="11.25">
      <c r="A285" s="677">
        <v>269</v>
      </c>
      <c r="B285" s="678"/>
      <c r="C285" s="679"/>
      <c r="D285" s="677"/>
      <c r="E285" s="680"/>
      <c r="F285" s="680"/>
      <c r="G285" s="681">
        <f t="shared" si="4"/>
        <v>0</v>
      </c>
      <c r="H285" s="678"/>
      <c r="I285" s="677"/>
      <c r="J285" s="677"/>
      <c r="K285" s="682"/>
    </row>
    <row r="286" spans="1:11" ht="11.25">
      <c r="A286" s="677">
        <v>270</v>
      </c>
      <c r="B286" s="678"/>
      <c r="C286" s="679"/>
      <c r="D286" s="677"/>
      <c r="E286" s="680"/>
      <c r="F286" s="680"/>
      <c r="G286" s="681">
        <f t="shared" si="4"/>
        <v>0</v>
      </c>
      <c r="H286" s="678"/>
      <c r="I286" s="677"/>
      <c r="J286" s="677"/>
      <c r="K286" s="682"/>
    </row>
    <row r="287" spans="1:11" ht="11.25">
      <c r="A287" s="677">
        <v>271</v>
      </c>
      <c r="B287" s="678"/>
      <c r="C287" s="679"/>
      <c r="D287" s="677"/>
      <c r="E287" s="680"/>
      <c r="F287" s="680"/>
      <c r="G287" s="681">
        <f t="shared" si="4"/>
        <v>0</v>
      </c>
      <c r="H287" s="678"/>
      <c r="I287" s="677"/>
      <c r="J287" s="677"/>
      <c r="K287" s="682"/>
    </row>
    <row r="288" spans="1:11" ht="11.25">
      <c r="A288" s="677">
        <v>272</v>
      </c>
      <c r="B288" s="678"/>
      <c r="C288" s="679"/>
      <c r="D288" s="677"/>
      <c r="E288" s="680"/>
      <c r="F288" s="680"/>
      <c r="G288" s="681">
        <f t="shared" si="4"/>
        <v>0</v>
      </c>
      <c r="H288" s="678"/>
      <c r="I288" s="677"/>
      <c r="J288" s="677"/>
      <c r="K288" s="682"/>
    </row>
    <row r="289" spans="1:11" ht="11.25">
      <c r="A289" s="677">
        <v>273</v>
      </c>
      <c r="B289" s="678"/>
      <c r="C289" s="679"/>
      <c r="D289" s="677"/>
      <c r="E289" s="680"/>
      <c r="F289" s="680"/>
      <c r="G289" s="681">
        <f t="shared" si="4"/>
        <v>0</v>
      </c>
      <c r="H289" s="678"/>
      <c r="I289" s="677"/>
      <c r="J289" s="677"/>
      <c r="K289" s="682"/>
    </row>
    <row r="290" spans="1:11" ht="11.25">
      <c r="A290" s="677">
        <v>274</v>
      </c>
      <c r="B290" s="678"/>
      <c r="C290" s="679"/>
      <c r="D290" s="677"/>
      <c r="E290" s="680"/>
      <c r="F290" s="680"/>
      <c r="G290" s="681">
        <f t="shared" si="4"/>
        <v>0</v>
      </c>
      <c r="H290" s="678"/>
      <c r="I290" s="677"/>
      <c r="J290" s="677"/>
      <c r="K290" s="682"/>
    </row>
    <row r="291" spans="1:11" ht="11.25">
      <c r="A291" s="677">
        <v>275</v>
      </c>
      <c r="B291" s="678"/>
      <c r="C291" s="679"/>
      <c r="D291" s="677"/>
      <c r="E291" s="680"/>
      <c r="F291" s="680"/>
      <c r="G291" s="681">
        <f t="shared" si="4"/>
        <v>0</v>
      </c>
      <c r="H291" s="678"/>
      <c r="I291" s="677"/>
      <c r="J291" s="677"/>
      <c r="K291" s="682"/>
    </row>
    <row r="292" spans="1:11" ht="11.25">
      <c r="A292" s="677">
        <v>276</v>
      </c>
      <c r="B292" s="678"/>
      <c r="C292" s="679"/>
      <c r="D292" s="677"/>
      <c r="E292" s="680"/>
      <c r="F292" s="680"/>
      <c r="G292" s="681">
        <f t="shared" si="4"/>
        <v>0</v>
      </c>
      <c r="H292" s="678"/>
      <c r="I292" s="677"/>
      <c r="J292" s="677"/>
      <c r="K292" s="682"/>
    </row>
    <row r="293" spans="1:11" ht="11.25">
      <c r="A293" s="677">
        <v>277</v>
      </c>
      <c r="B293" s="678"/>
      <c r="C293" s="679"/>
      <c r="D293" s="677"/>
      <c r="E293" s="680"/>
      <c r="F293" s="680"/>
      <c r="G293" s="681">
        <f t="shared" si="4"/>
        <v>0</v>
      </c>
      <c r="H293" s="678"/>
      <c r="I293" s="677"/>
      <c r="J293" s="677"/>
      <c r="K293" s="682"/>
    </row>
    <row r="294" spans="1:11" ht="11.25">
      <c r="A294" s="677">
        <v>278</v>
      </c>
      <c r="B294" s="678"/>
      <c r="C294" s="679"/>
      <c r="D294" s="677"/>
      <c r="E294" s="680"/>
      <c r="F294" s="680"/>
      <c r="G294" s="681">
        <f t="shared" si="4"/>
        <v>0</v>
      </c>
      <c r="H294" s="678"/>
      <c r="I294" s="677"/>
      <c r="J294" s="677"/>
      <c r="K294" s="682"/>
    </row>
    <row r="295" spans="1:11" ht="11.25">
      <c r="A295" s="677">
        <v>279</v>
      </c>
      <c r="B295" s="678"/>
      <c r="C295" s="679"/>
      <c r="D295" s="677"/>
      <c r="E295" s="680"/>
      <c r="F295" s="680"/>
      <c r="G295" s="681">
        <f t="shared" si="4"/>
        <v>0</v>
      </c>
      <c r="H295" s="678"/>
      <c r="I295" s="677"/>
      <c r="J295" s="677"/>
      <c r="K295" s="682"/>
    </row>
    <row r="296" spans="1:11" ht="11.25">
      <c r="A296" s="677">
        <v>280</v>
      </c>
      <c r="B296" s="678"/>
      <c r="C296" s="679"/>
      <c r="D296" s="677"/>
      <c r="E296" s="680"/>
      <c r="F296" s="680"/>
      <c r="G296" s="681">
        <f t="shared" si="4"/>
        <v>0</v>
      </c>
      <c r="H296" s="678"/>
      <c r="I296" s="677"/>
      <c r="J296" s="677"/>
      <c r="K296" s="682"/>
    </row>
    <row r="297" spans="1:11" ht="11.25">
      <c r="A297" s="677">
        <v>281</v>
      </c>
      <c r="B297" s="678"/>
      <c r="C297" s="679"/>
      <c r="D297" s="677"/>
      <c r="E297" s="680"/>
      <c r="F297" s="680"/>
      <c r="G297" s="681">
        <f t="shared" si="4"/>
        <v>0</v>
      </c>
      <c r="H297" s="678"/>
      <c r="I297" s="677"/>
      <c r="J297" s="677"/>
      <c r="K297" s="682"/>
    </row>
    <row r="298" spans="1:11" ht="11.25">
      <c r="A298" s="677">
        <v>282</v>
      </c>
      <c r="B298" s="678"/>
      <c r="C298" s="679"/>
      <c r="D298" s="677"/>
      <c r="E298" s="680"/>
      <c r="F298" s="680"/>
      <c r="G298" s="681">
        <f t="shared" si="4"/>
        <v>0</v>
      </c>
      <c r="H298" s="678"/>
      <c r="I298" s="677"/>
      <c r="J298" s="677"/>
      <c r="K298" s="682"/>
    </row>
    <row r="299" spans="1:11" ht="11.25">
      <c r="A299" s="677">
        <v>283</v>
      </c>
      <c r="B299" s="678"/>
      <c r="C299" s="679"/>
      <c r="D299" s="677"/>
      <c r="E299" s="680"/>
      <c r="F299" s="680"/>
      <c r="G299" s="681">
        <f t="shared" si="4"/>
        <v>0</v>
      </c>
      <c r="H299" s="678"/>
      <c r="I299" s="677"/>
      <c r="J299" s="677"/>
      <c r="K299" s="682"/>
    </row>
    <row r="300" spans="1:11" ht="11.25">
      <c r="A300" s="677">
        <v>284</v>
      </c>
      <c r="B300" s="678"/>
      <c r="C300" s="679"/>
      <c r="D300" s="677"/>
      <c r="E300" s="680"/>
      <c r="F300" s="680"/>
      <c r="G300" s="681">
        <f t="shared" si="4"/>
        <v>0</v>
      </c>
      <c r="H300" s="678"/>
      <c r="I300" s="677"/>
      <c r="J300" s="677"/>
      <c r="K300" s="682"/>
    </row>
    <row r="301" spans="1:11" ht="11.25">
      <c r="A301" s="677">
        <v>285</v>
      </c>
      <c r="B301" s="678"/>
      <c r="C301" s="679"/>
      <c r="D301" s="677"/>
      <c r="E301" s="680"/>
      <c r="F301" s="680"/>
      <c r="G301" s="681">
        <f t="shared" si="4"/>
        <v>0</v>
      </c>
      <c r="H301" s="678"/>
      <c r="I301" s="677"/>
      <c r="J301" s="677"/>
      <c r="K301" s="682"/>
    </row>
    <row r="302" spans="1:11" ht="11.25">
      <c r="A302" s="677">
        <v>286</v>
      </c>
      <c r="B302" s="678"/>
      <c r="C302" s="679"/>
      <c r="D302" s="677"/>
      <c r="E302" s="680"/>
      <c r="F302" s="680"/>
      <c r="G302" s="681">
        <f t="shared" si="4"/>
        <v>0</v>
      </c>
      <c r="H302" s="678"/>
      <c r="I302" s="677"/>
      <c r="J302" s="677"/>
      <c r="K302" s="682"/>
    </row>
    <row r="303" spans="1:11" ht="11.25">
      <c r="A303" s="677">
        <v>287</v>
      </c>
      <c r="B303" s="678"/>
      <c r="C303" s="679"/>
      <c r="D303" s="677"/>
      <c r="E303" s="680"/>
      <c r="F303" s="680"/>
      <c r="G303" s="681">
        <f t="shared" si="4"/>
        <v>0</v>
      </c>
      <c r="H303" s="678"/>
      <c r="I303" s="677"/>
      <c r="J303" s="677"/>
      <c r="K303" s="682"/>
    </row>
    <row r="304" spans="1:11" ht="11.25">
      <c r="A304" s="677">
        <v>288</v>
      </c>
      <c r="B304" s="678"/>
      <c r="C304" s="679"/>
      <c r="D304" s="677"/>
      <c r="E304" s="680"/>
      <c r="F304" s="680"/>
      <c r="G304" s="681">
        <f t="shared" si="4"/>
        <v>0</v>
      </c>
      <c r="H304" s="678"/>
      <c r="I304" s="677"/>
      <c r="J304" s="677"/>
      <c r="K304" s="682"/>
    </row>
    <row r="305" spans="1:11" ht="11.25">
      <c r="A305" s="677">
        <v>289</v>
      </c>
      <c r="B305" s="678"/>
      <c r="C305" s="679"/>
      <c r="D305" s="677"/>
      <c r="E305" s="680"/>
      <c r="F305" s="680"/>
      <c r="G305" s="681">
        <f t="shared" si="4"/>
        <v>0</v>
      </c>
      <c r="H305" s="678"/>
      <c r="I305" s="677"/>
      <c r="J305" s="677"/>
      <c r="K305" s="682"/>
    </row>
    <row r="306" spans="1:11" ht="11.25">
      <c r="A306" s="677">
        <v>290</v>
      </c>
      <c r="B306" s="678"/>
      <c r="C306" s="679"/>
      <c r="D306" s="677"/>
      <c r="E306" s="680"/>
      <c r="F306" s="680"/>
      <c r="G306" s="681">
        <f t="shared" si="4"/>
        <v>0</v>
      </c>
      <c r="H306" s="678"/>
      <c r="I306" s="677"/>
      <c r="J306" s="677"/>
      <c r="K306" s="682"/>
    </row>
    <row r="307" spans="1:11" ht="11.25">
      <c r="A307" s="677">
        <v>291</v>
      </c>
      <c r="B307" s="678"/>
      <c r="C307" s="679"/>
      <c r="D307" s="677"/>
      <c r="E307" s="680"/>
      <c r="F307" s="680"/>
      <c r="G307" s="681">
        <f t="shared" si="4"/>
        <v>0</v>
      </c>
      <c r="H307" s="678"/>
      <c r="I307" s="677"/>
      <c r="J307" s="677"/>
      <c r="K307" s="682"/>
    </row>
    <row r="308" spans="1:11" ht="11.25">
      <c r="A308" s="677">
        <v>292</v>
      </c>
      <c r="B308" s="678"/>
      <c r="C308" s="679"/>
      <c r="D308" s="677"/>
      <c r="E308" s="680"/>
      <c r="F308" s="680"/>
      <c r="G308" s="681">
        <f t="shared" si="4"/>
        <v>0</v>
      </c>
      <c r="H308" s="678"/>
      <c r="I308" s="677"/>
      <c r="J308" s="677"/>
      <c r="K308" s="682"/>
    </row>
    <row r="309" spans="1:11" ht="11.25">
      <c r="A309" s="677">
        <v>293</v>
      </c>
      <c r="B309" s="678"/>
      <c r="C309" s="679"/>
      <c r="D309" s="677"/>
      <c r="E309" s="680"/>
      <c r="F309" s="680"/>
      <c r="G309" s="681">
        <f t="shared" si="4"/>
        <v>0</v>
      </c>
      <c r="H309" s="678"/>
      <c r="I309" s="677"/>
      <c r="J309" s="677"/>
      <c r="K309" s="682"/>
    </row>
    <row r="310" spans="1:11" ht="11.25">
      <c r="A310" s="677">
        <v>294</v>
      </c>
      <c r="B310" s="678"/>
      <c r="C310" s="679"/>
      <c r="D310" s="677"/>
      <c r="E310" s="680"/>
      <c r="F310" s="680"/>
      <c r="G310" s="681">
        <f t="shared" si="4"/>
        <v>0</v>
      </c>
      <c r="H310" s="678"/>
      <c r="I310" s="677"/>
      <c r="J310" s="677"/>
      <c r="K310" s="682"/>
    </row>
    <row r="311" spans="1:11" ht="11.25">
      <c r="A311" s="677">
        <v>295</v>
      </c>
      <c r="B311" s="678"/>
      <c r="C311" s="679"/>
      <c r="D311" s="677"/>
      <c r="E311" s="680"/>
      <c r="F311" s="680"/>
      <c r="G311" s="681">
        <f t="shared" si="4"/>
        <v>0</v>
      </c>
      <c r="H311" s="678"/>
      <c r="I311" s="677"/>
      <c r="J311" s="677"/>
      <c r="K311" s="682"/>
    </row>
    <row r="312" spans="1:11" ht="11.25">
      <c r="A312" s="677">
        <v>296</v>
      </c>
      <c r="B312" s="678"/>
      <c r="C312" s="679"/>
      <c r="D312" s="677"/>
      <c r="E312" s="680"/>
      <c r="F312" s="680"/>
      <c r="G312" s="681">
        <f t="shared" si="4"/>
        <v>0</v>
      </c>
      <c r="H312" s="678"/>
      <c r="I312" s="677"/>
      <c r="J312" s="677"/>
      <c r="K312" s="682"/>
    </row>
    <row r="313" spans="1:11" ht="11.25">
      <c r="A313" s="677">
        <v>297</v>
      </c>
      <c r="B313" s="678"/>
      <c r="C313" s="679"/>
      <c r="D313" s="677"/>
      <c r="E313" s="680"/>
      <c r="F313" s="680"/>
      <c r="G313" s="681">
        <f t="shared" si="4"/>
        <v>0</v>
      </c>
      <c r="H313" s="678"/>
      <c r="I313" s="677"/>
      <c r="J313" s="677"/>
      <c r="K313" s="682"/>
    </row>
    <row r="314" spans="1:11" ht="11.25">
      <c r="A314" s="677">
        <v>298</v>
      </c>
      <c r="B314" s="678"/>
      <c r="C314" s="679"/>
      <c r="D314" s="677"/>
      <c r="E314" s="680"/>
      <c r="F314" s="680"/>
      <c r="G314" s="681">
        <f t="shared" si="4"/>
        <v>0</v>
      </c>
      <c r="H314" s="678"/>
      <c r="I314" s="677"/>
      <c r="J314" s="677"/>
      <c r="K314" s="682"/>
    </row>
    <row r="315" spans="1:256" ht="11.25">
      <c r="A315" s="690" t="s">
        <v>146</v>
      </c>
      <c r="B315" s="691"/>
      <c r="C315" s="692"/>
      <c r="D315" s="690"/>
      <c r="E315" s="693">
        <f>SUM(E17:E314)</f>
        <v>0</v>
      </c>
      <c r="F315" s="693">
        <f>SUM(F17:F314)</f>
        <v>0</v>
      </c>
      <c r="G315" s="693">
        <f>SUM(G17:G314)</f>
        <v>0</v>
      </c>
      <c r="H315" s="691"/>
      <c r="I315" s="690"/>
      <c r="J315" s="690"/>
      <c r="K315" s="690"/>
      <c r="L315" s="694"/>
      <c r="M315" s="694"/>
      <c r="N315" s="694"/>
      <c r="O315" s="694"/>
      <c r="P315" s="694"/>
      <c r="Q315" s="694"/>
      <c r="R315" s="694"/>
      <c r="S315" s="694"/>
      <c r="T315" s="694"/>
      <c r="U315" s="694"/>
      <c r="V315" s="694"/>
      <c r="W315" s="694"/>
      <c r="X315" s="694"/>
      <c r="Y315" s="694"/>
      <c r="Z315" s="694"/>
      <c r="AA315" s="694"/>
      <c r="AB315" s="694"/>
      <c r="AC315" s="694"/>
      <c r="AD315" s="694"/>
      <c r="AE315" s="694"/>
      <c r="AF315" s="694"/>
      <c r="AG315" s="694"/>
      <c r="AH315" s="694"/>
      <c r="AI315" s="694"/>
      <c r="AJ315" s="694"/>
      <c r="AK315" s="694"/>
      <c r="AL315" s="694"/>
      <c r="AM315" s="694"/>
      <c r="AN315" s="694"/>
      <c r="AO315" s="694"/>
      <c r="AP315" s="694"/>
      <c r="AQ315" s="694"/>
      <c r="AR315" s="694"/>
      <c r="AS315" s="694"/>
      <c r="AT315" s="694"/>
      <c r="AU315" s="694"/>
      <c r="AV315" s="694"/>
      <c r="AW315" s="694"/>
      <c r="AX315" s="694"/>
      <c r="AY315" s="694"/>
      <c r="AZ315" s="694"/>
      <c r="BA315" s="694"/>
      <c r="BB315" s="694"/>
      <c r="BC315" s="694"/>
      <c r="BD315" s="694"/>
      <c r="BE315" s="694"/>
      <c r="BF315" s="694"/>
      <c r="BG315" s="694"/>
      <c r="BH315" s="694"/>
      <c r="BI315" s="694"/>
      <c r="BJ315" s="694"/>
      <c r="BK315" s="694"/>
      <c r="BL315" s="694"/>
      <c r="BM315" s="694"/>
      <c r="BN315" s="694"/>
      <c r="BO315" s="694"/>
      <c r="BP315" s="694"/>
      <c r="BQ315" s="694"/>
      <c r="BR315" s="694"/>
      <c r="BS315" s="694"/>
      <c r="BT315" s="694"/>
      <c r="BU315" s="694"/>
      <c r="BV315" s="694"/>
      <c r="BW315" s="694"/>
      <c r="BX315" s="694"/>
      <c r="BY315" s="694"/>
      <c r="BZ315" s="694"/>
      <c r="CA315" s="694"/>
      <c r="CB315" s="694"/>
      <c r="CC315" s="694"/>
      <c r="CD315" s="694"/>
      <c r="CE315" s="694"/>
      <c r="CF315" s="694"/>
      <c r="CG315" s="694"/>
      <c r="CH315" s="694"/>
      <c r="CI315" s="694"/>
      <c r="CJ315" s="694"/>
      <c r="CK315" s="694"/>
      <c r="CL315" s="694"/>
      <c r="CM315" s="694"/>
      <c r="CN315" s="694"/>
      <c r="CO315" s="694"/>
      <c r="CP315" s="694"/>
      <c r="CQ315" s="694"/>
      <c r="CR315" s="694"/>
      <c r="CS315" s="694"/>
      <c r="CT315" s="694"/>
      <c r="CU315" s="694"/>
      <c r="CV315" s="694"/>
      <c r="CW315" s="694"/>
      <c r="CX315" s="694"/>
      <c r="CY315" s="694"/>
      <c r="CZ315" s="694"/>
      <c r="DA315" s="694"/>
      <c r="DB315" s="694"/>
      <c r="DC315" s="694"/>
      <c r="DD315" s="694"/>
      <c r="DE315" s="694"/>
      <c r="DF315" s="694"/>
      <c r="DG315" s="694"/>
      <c r="DH315" s="694"/>
      <c r="DI315" s="694"/>
      <c r="DJ315" s="694"/>
      <c r="DK315" s="694"/>
      <c r="DL315" s="694"/>
      <c r="DM315" s="694"/>
      <c r="DN315" s="694"/>
      <c r="DO315" s="694"/>
      <c r="DP315" s="694"/>
      <c r="DQ315" s="694"/>
      <c r="DR315" s="694"/>
      <c r="DS315" s="694"/>
      <c r="DT315" s="694"/>
      <c r="DU315" s="694"/>
      <c r="DV315" s="694"/>
      <c r="DW315" s="694"/>
      <c r="DX315" s="694"/>
      <c r="DY315" s="694"/>
      <c r="DZ315" s="694"/>
      <c r="EA315" s="694"/>
      <c r="EB315" s="694"/>
      <c r="EC315" s="694"/>
      <c r="ED315" s="694"/>
      <c r="EE315" s="694"/>
      <c r="EF315" s="694"/>
      <c r="EG315" s="694"/>
      <c r="EH315" s="694"/>
      <c r="EI315" s="694"/>
      <c r="EJ315" s="694"/>
      <c r="EK315" s="694"/>
      <c r="EL315" s="694"/>
      <c r="EM315" s="694"/>
      <c r="EN315" s="694"/>
      <c r="EO315" s="694"/>
      <c r="EP315" s="694"/>
      <c r="EQ315" s="694"/>
      <c r="ER315" s="694"/>
      <c r="ES315" s="694"/>
      <c r="ET315" s="694"/>
      <c r="EU315" s="694"/>
      <c r="EV315" s="694"/>
      <c r="EW315" s="694"/>
      <c r="EX315" s="694"/>
      <c r="EY315" s="694"/>
      <c r="EZ315" s="694"/>
      <c r="FA315" s="694"/>
      <c r="FB315" s="694"/>
      <c r="FC315" s="694"/>
      <c r="FD315" s="694"/>
      <c r="FE315" s="694"/>
      <c r="FF315" s="694"/>
      <c r="FG315" s="694"/>
      <c r="FH315" s="694"/>
      <c r="FI315" s="694"/>
      <c r="FJ315" s="694"/>
      <c r="FK315" s="694"/>
      <c r="FL315" s="694"/>
      <c r="FM315" s="694"/>
      <c r="FN315" s="694"/>
      <c r="FO315" s="694"/>
      <c r="FP315" s="694"/>
      <c r="FQ315" s="694"/>
      <c r="FR315" s="694"/>
      <c r="FS315" s="694"/>
      <c r="FT315" s="694"/>
      <c r="FU315" s="694"/>
      <c r="FV315" s="694"/>
      <c r="FW315" s="694"/>
      <c r="FX315" s="694"/>
      <c r="FY315" s="694"/>
      <c r="FZ315" s="694"/>
      <c r="GA315" s="694"/>
      <c r="GB315" s="694"/>
      <c r="GC315" s="694"/>
      <c r="GD315" s="694"/>
      <c r="GE315" s="694"/>
      <c r="GF315" s="694"/>
      <c r="GG315" s="694"/>
      <c r="GH315" s="694"/>
      <c r="GI315" s="694"/>
      <c r="GJ315" s="694"/>
      <c r="GK315" s="694"/>
      <c r="GL315" s="694"/>
      <c r="GM315" s="694"/>
      <c r="GN315" s="694"/>
      <c r="GO315" s="694"/>
      <c r="GP315" s="694"/>
      <c r="GQ315" s="694"/>
      <c r="GR315" s="694"/>
      <c r="GS315" s="694"/>
      <c r="GT315" s="694"/>
      <c r="GU315" s="694"/>
      <c r="GV315" s="694"/>
      <c r="GW315" s="694"/>
      <c r="GX315" s="694"/>
      <c r="GY315" s="694"/>
      <c r="GZ315" s="694"/>
      <c r="HA315" s="694"/>
      <c r="HB315" s="694"/>
      <c r="HC315" s="694"/>
      <c r="HD315" s="694"/>
      <c r="HE315" s="694"/>
      <c r="HF315" s="694"/>
      <c r="HG315" s="694"/>
      <c r="HH315" s="694"/>
      <c r="HI315" s="694"/>
      <c r="HJ315" s="694"/>
      <c r="HK315" s="694"/>
      <c r="HL315" s="694"/>
      <c r="HM315" s="694"/>
      <c r="HN315" s="694"/>
      <c r="HO315" s="694"/>
      <c r="HP315" s="694"/>
      <c r="HQ315" s="694"/>
      <c r="HR315" s="694"/>
      <c r="HS315" s="694"/>
      <c r="HT315" s="694"/>
      <c r="HU315" s="694"/>
      <c r="HV315" s="694"/>
      <c r="HW315" s="694"/>
      <c r="HX315" s="694"/>
      <c r="HY315" s="694"/>
      <c r="HZ315" s="694"/>
      <c r="IA315" s="694"/>
      <c r="IB315" s="694"/>
      <c r="IC315" s="694"/>
      <c r="ID315" s="694"/>
      <c r="IE315" s="694"/>
      <c r="IF315" s="694"/>
      <c r="IG315" s="694"/>
      <c r="IH315" s="694"/>
      <c r="II315" s="694"/>
      <c r="IJ315" s="694"/>
      <c r="IK315" s="694"/>
      <c r="IL315" s="694"/>
      <c r="IM315" s="694"/>
      <c r="IN315" s="694"/>
      <c r="IO315" s="694"/>
      <c r="IP315" s="694"/>
      <c r="IQ315" s="694"/>
      <c r="IR315" s="694"/>
      <c r="IS315" s="694"/>
      <c r="IT315" s="694"/>
      <c r="IU315" s="694"/>
      <c r="IV315" s="694"/>
    </row>
    <row r="317" ht="11.25">
      <c r="G317" s="697" t="e">
        <f>+E315/D1+F315</f>
        <v>#DIV/0!</v>
      </c>
    </row>
  </sheetData>
  <sheetProtection password="F881" sheet="1" objects="1" scenarios="1"/>
  <dataValidations count="1">
    <dataValidation type="list" allowBlank="1" showInputMessage="1" showErrorMessage="1" sqref="I17:I314">
      <formula1>$N$1:$N$4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17"/>
  <sheetViews>
    <sheetView zoomScalePageLayoutView="0" workbookViewId="0" topLeftCell="A2">
      <selection activeCell="A17" sqref="A17:A314"/>
    </sheetView>
  </sheetViews>
  <sheetFormatPr defaultColWidth="11.00390625" defaultRowHeight="11.25"/>
  <cols>
    <col min="1" max="1" width="13.00390625" style="683" customWidth="1"/>
    <col min="2" max="2" width="12.50390625" style="695" customWidth="1"/>
    <col min="3" max="3" width="36.875" style="696" customWidth="1"/>
    <col min="4" max="4" width="12.50390625" style="683" customWidth="1"/>
    <col min="5" max="5" width="15.875" style="697" bestFit="1" customWidth="1"/>
    <col min="6" max="6" width="12.50390625" style="697" customWidth="1"/>
    <col min="7" max="7" width="11.50390625" style="697" bestFit="1" customWidth="1"/>
    <col min="8" max="9" width="12.50390625" style="683" customWidth="1"/>
    <col min="10" max="10" width="16.50390625" style="683" customWidth="1"/>
    <col min="11" max="11" width="17.00390625" style="683" customWidth="1"/>
    <col min="12" max="16384" width="10.875" style="683" customWidth="1"/>
  </cols>
  <sheetData>
    <row r="1" spans="1:256" ht="11.25">
      <c r="A1" s="698" t="s">
        <v>119</v>
      </c>
      <c r="B1" s="655"/>
      <c r="C1" s="656"/>
      <c r="D1" s="657"/>
      <c r="E1" s="658"/>
      <c r="F1" s="658"/>
      <c r="G1" s="658"/>
      <c r="H1" s="654"/>
      <c r="I1" s="654"/>
      <c r="J1" s="654"/>
      <c r="K1" s="654"/>
      <c r="L1" s="654"/>
      <c r="M1" s="654"/>
      <c r="N1" s="659" t="s">
        <v>120</v>
      </c>
      <c r="O1" s="654"/>
      <c r="P1" s="654"/>
      <c r="Q1" s="654"/>
      <c r="R1" s="654"/>
      <c r="S1" s="654"/>
      <c r="T1" s="654"/>
      <c r="U1" s="654"/>
      <c r="V1" s="654"/>
      <c r="W1" s="654"/>
      <c r="X1" s="654"/>
      <c r="Y1" s="654"/>
      <c r="Z1" s="654"/>
      <c r="AA1" s="654"/>
      <c r="AB1" s="654"/>
      <c r="AC1" s="654"/>
      <c r="AD1" s="654"/>
      <c r="AE1" s="654"/>
      <c r="AF1" s="654"/>
      <c r="AG1" s="654"/>
      <c r="AH1" s="654"/>
      <c r="AI1" s="654"/>
      <c r="AJ1" s="654"/>
      <c r="AK1" s="654"/>
      <c r="AL1" s="654"/>
      <c r="AM1" s="654"/>
      <c r="AN1" s="654"/>
      <c r="AO1" s="654"/>
      <c r="AP1" s="654"/>
      <c r="AQ1" s="654"/>
      <c r="AR1" s="654"/>
      <c r="AS1" s="654"/>
      <c r="AT1" s="654"/>
      <c r="AU1" s="654"/>
      <c r="AV1" s="654"/>
      <c r="AW1" s="654"/>
      <c r="AX1" s="654"/>
      <c r="AY1" s="654"/>
      <c r="AZ1" s="654"/>
      <c r="BA1" s="654"/>
      <c r="BB1" s="654"/>
      <c r="BC1" s="654"/>
      <c r="BD1" s="654"/>
      <c r="BE1" s="654"/>
      <c r="BF1" s="654"/>
      <c r="BG1" s="654"/>
      <c r="BH1" s="654"/>
      <c r="BI1" s="654"/>
      <c r="BJ1" s="654"/>
      <c r="BK1" s="654"/>
      <c r="BL1" s="654"/>
      <c r="BM1" s="654"/>
      <c r="BN1" s="654"/>
      <c r="BO1" s="654"/>
      <c r="BP1" s="654"/>
      <c r="BQ1" s="654"/>
      <c r="BR1" s="654"/>
      <c r="BS1" s="654"/>
      <c r="BT1" s="654"/>
      <c r="BU1" s="654"/>
      <c r="BV1" s="654"/>
      <c r="BW1" s="654"/>
      <c r="BX1" s="654"/>
      <c r="BY1" s="654"/>
      <c r="BZ1" s="654"/>
      <c r="CA1" s="654"/>
      <c r="CB1" s="654"/>
      <c r="CC1" s="654"/>
      <c r="CD1" s="654"/>
      <c r="CE1" s="654"/>
      <c r="CF1" s="654"/>
      <c r="CG1" s="654"/>
      <c r="CH1" s="654"/>
      <c r="CI1" s="654"/>
      <c r="CJ1" s="654"/>
      <c r="CK1" s="654"/>
      <c r="CL1" s="654"/>
      <c r="CM1" s="654"/>
      <c r="CN1" s="654"/>
      <c r="CO1" s="654"/>
      <c r="CP1" s="654"/>
      <c r="CQ1" s="654"/>
      <c r="CR1" s="654"/>
      <c r="CS1" s="654"/>
      <c r="CT1" s="654"/>
      <c r="CU1" s="654"/>
      <c r="CV1" s="654"/>
      <c r="CW1" s="654"/>
      <c r="CX1" s="654"/>
      <c r="CY1" s="654"/>
      <c r="CZ1" s="654"/>
      <c r="DA1" s="654"/>
      <c r="DB1" s="654"/>
      <c r="DC1" s="654"/>
      <c r="DD1" s="654"/>
      <c r="DE1" s="654"/>
      <c r="DF1" s="654"/>
      <c r="DG1" s="654"/>
      <c r="DH1" s="654"/>
      <c r="DI1" s="654"/>
      <c r="DJ1" s="654"/>
      <c r="DK1" s="654"/>
      <c r="DL1" s="654"/>
      <c r="DM1" s="654"/>
      <c r="DN1" s="654"/>
      <c r="DO1" s="654"/>
      <c r="DP1" s="654"/>
      <c r="DQ1" s="654"/>
      <c r="DR1" s="654"/>
      <c r="DS1" s="654"/>
      <c r="DT1" s="654"/>
      <c r="DU1" s="654"/>
      <c r="DV1" s="654"/>
      <c r="DW1" s="654"/>
      <c r="DX1" s="654"/>
      <c r="DY1" s="654"/>
      <c r="DZ1" s="654"/>
      <c r="EA1" s="654"/>
      <c r="EB1" s="654"/>
      <c r="EC1" s="654"/>
      <c r="ED1" s="654"/>
      <c r="EE1" s="654"/>
      <c r="EF1" s="654"/>
      <c r="EG1" s="654"/>
      <c r="EH1" s="654"/>
      <c r="EI1" s="654"/>
      <c r="EJ1" s="654"/>
      <c r="EK1" s="654"/>
      <c r="EL1" s="654"/>
      <c r="EM1" s="654"/>
      <c r="EN1" s="654"/>
      <c r="EO1" s="654"/>
      <c r="EP1" s="654"/>
      <c r="EQ1" s="654"/>
      <c r="ER1" s="654"/>
      <c r="ES1" s="654"/>
      <c r="ET1" s="654"/>
      <c r="EU1" s="654"/>
      <c r="EV1" s="654"/>
      <c r="EW1" s="654"/>
      <c r="EX1" s="654"/>
      <c r="EY1" s="654"/>
      <c r="EZ1" s="654"/>
      <c r="FA1" s="654"/>
      <c r="FB1" s="654"/>
      <c r="FC1" s="654"/>
      <c r="FD1" s="654"/>
      <c r="FE1" s="654"/>
      <c r="FF1" s="654"/>
      <c r="FG1" s="654"/>
      <c r="FH1" s="654"/>
      <c r="FI1" s="654"/>
      <c r="FJ1" s="654"/>
      <c r="FK1" s="654"/>
      <c r="FL1" s="654"/>
      <c r="FM1" s="654"/>
      <c r="FN1" s="654"/>
      <c r="FO1" s="654"/>
      <c r="FP1" s="654"/>
      <c r="FQ1" s="654"/>
      <c r="FR1" s="654"/>
      <c r="FS1" s="654"/>
      <c r="FT1" s="654"/>
      <c r="FU1" s="654"/>
      <c r="FV1" s="654"/>
      <c r="FW1" s="654"/>
      <c r="FX1" s="654"/>
      <c r="FY1" s="654"/>
      <c r="FZ1" s="654"/>
      <c r="GA1" s="654"/>
      <c r="GB1" s="654"/>
      <c r="GC1" s="654"/>
      <c r="GD1" s="654"/>
      <c r="GE1" s="654"/>
      <c r="GF1" s="654"/>
      <c r="GG1" s="654"/>
      <c r="GH1" s="654"/>
      <c r="GI1" s="654"/>
      <c r="GJ1" s="654"/>
      <c r="GK1" s="654"/>
      <c r="GL1" s="654"/>
      <c r="GM1" s="654"/>
      <c r="GN1" s="654"/>
      <c r="GO1" s="654"/>
      <c r="GP1" s="654"/>
      <c r="GQ1" s="654"/>
      <c r="GR1" s="654"/>
      <c r="GS1" s="654"/>
      <c r="GT1" s="654"/>
      <c r="GU1" s="654"/>
      <c r="GV1" s="654"/>
      <c r="GW1" s="654"/>
      <c r="GX1" s="654"/>
      <c r="GY1" s="654"/>
      <c r="GZ1" s="654"/>
      <c r="HA1" s="654"/>
      <c r="HB1" s="654"/>
      <c r="HC1" s="654"/>
      <c r="HD1" s="654"/>
      <c r="HE1" s="654"/>
      <c r="HF1" s="654"/>
      <c r="HG1" s="654"/>
      <c r="HH1" s="654"/>
      <c r="HI1" s="654"/>
      <c r="HJ1" s="654"/>
      <c r="HK1" s="654"/>
      <c r="HL1" s="654"/>
      <c r="HM1" s="654"/>
      <c r="HN1" s="654"/>
      <c r="HO1" s="654"/>
      <c r="HP1" s="654"/>
      <c r="HQ1" s="654"/>
      <c r="HR1" s="654"/>
      <c r="HS1" s="654"/>
      <c r="HT1" s="654"/>
      <c r="HU1" s="654"/>
      <c r="HV1" s="654"/>
      <c r="HW1" s="654"/>
      <c r="HX1" s="654"/>
      <c r="HY1" s="654"/>
      <c r="HZ1" s="654"/>
      <c r="IA1" s="654"/>
      <c r="IB1" s="654"/>
      <c r="IC1" s="654"/>
      <c r="ID1" s="654"/>
      <c r="IE1" s="654"/>
      <c r="IF1" s="654"/>
      <c r="IG1" s="654"/>
      <c r="IH1" s="654"/>
      <c r="II1" s="654"/>
      <c r="IJ1" s="654"/>
      <c r="IK1" s="654"/>
      <c r="IL1" s="654"/>
      <c r="IM1" s="654"/>
      <c r="IN1" s="654"/>
      <c r="IO1" s="654"/>
      <c r="IP1" s="654"/>
      <c r="IQ1" s="654"/>
      <c r="IR1" s="654"/>
      <c r="IS1" s="654"/>
      <c r="IT1" s="654"/>
      <c r="IU1" s="654"/>
      <c r="IV1" s="654"/>
    </row>
    <row r="2" spans="1:256" ht="11.25">
      <c r="A2" s="654"/>
      <c r="B2" s="655"/>
      <c r="C2" s="656"/>
      <c r="D2" s="654"/>
      <c r="E2" s="658"/>
      <c r="F2" s="658"/>
      <c r="G2" s="658"/>
      <c r="H2" s="654"/>
      <c r="I2" s="654"/>
      <c r="J2" s="654"/>
      <c r="K2" s="654"/>
      <c r="L2" s="654"/>
      <c r="M2" s="654"/>
      <c r="N2" s="659" t="s">
        <v>121</v>
      </c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  <c r="AE2" s="654"/>
      <c r="AF2" s="654"/>
      <c r="AG2" s="654"/>
      <c r="AH2" s="654"/>
      <c r="AI2" s="654"/>
      <c r="AJ2" s="654"/>
      <c r="AK2" s="654"/>
      <c r="AL2" s="654"/>
      <c r="AM2" s="654"/>
      <c r="AN2" s="654"/>
      <c r="AO2" s="654"/>
      <c r="AP2" s="654"/>
      <c r="AQ2" s="654"/>
      <c r="AR2" s="654"/>
      <c r="AS2" s="654"/>
      <c r="AT2" s="654"/>
      <c r="AU2" s="654"/>
      <c r="AV2" s="654"/>
      <c r="AW2" s="654"/>
      <c r="AX2" s="654"/>
      <c r="AY2" s="654"/>
      <c r="AZ2" s="654"/>
      <c r="BA2" s="654"/>
      <c r="BB2" s="654"/>
      <c r="BC2" s="654"/>
      <c r="BD2" s="654"/>
      <c r="BE2" s="654"/>
      <c r="BF2" s="654"/>
      <c r="BG2" s="654"/>
      <c r="BH2" s="654"/>
      <c r="BI2" s="654"/>
      <c r="BJ2" s="654"/>
      <c r="BK2" s="654"/>
      <c r="BL2" s="654"/>
      <c r="BM2" s="654"/>
      <c r="BN2" s="654"/>
      <c r="BO2" s="654"/>
      <c r="BP2" s="654"/>
      <c r="BQ2" s="654"/>
      <c r="BR2" s="654"/>
      <c r="BS2" s="654"/>
      <c r="BT2" s="654"/>
      <c r="BU2" s="654"/>
      <c r="BV2" s="654"/>
      <c r="BW2" s="654"/>
      <c r="BX2" s="654"/>
      <c r="BY2" s="654"/>
      <c r="BZ2" s="654"/>
      <c r="CA2" s="654"/>
      <c r="CB2" s="654"/>
      <c r="CC2" s="654"/>
      <c r="CD2" s="654"/>
      <c r="CE2" s="654"/>
      <c r="CF2" s="654"/>
      <c r="CG2" s="654"/>
      <c r="CH2" s="654"/>
      <c r="CI2" s="654"/>
      <c r="CJ2" s="654"/>
      <c r="CK2" s="654"/>
      <c r="CL2" s="654"/>
      <c r="CM2" s="654"/>
      <c r="CN2" s="654"/>
      <c r="CO2" s="654"/>
      <c r="CP2" s="654"/>
      <c r="CQ2" s="654"/>
      <c r="CR2" s="654"/>
      <c r="CS2" s="654"/>
      <c r="CT2" s="654"/>
      <c r="CU2" s="654"/>
      <c r="CV2" s="654"/>
      <c r="CW2" s="654"/>
      <c r="CX2" s="654"/>
      <c r="CY2" s="654"/>
      <c r="CZ2" s="654"/>
      <c r="DA2" s="654"/>
      <c r="DB2" s="654"/>
      <c r="DC2" s="654"/>
      <c r="DD2" s="654"/>
      <c r="DE2" s="654"/>
      <c r="DF2" s="654"/>
      <c r="DG2" s="654"/>
      <c r="DH2" s="654"/>
      <c r="DI2" s="654"/>
      <c r="DJ2" s="654"/>
      <c r="DK2" s="654"/>
      <c r="DL2" s="654"/>
      <c r="DM2" s="654"/>
      <c r="DN2" s="654"/>
      <c r="DO2" s="654"/>
      <c r="DP2" s="654"/>
      <c r="DQ2" s="654"/>
      <c r="DR2" s="654"/>
      <c r="DS2" s="654"/>
      <c r="DT2" s="654"/>
      <c r="DU2" s="654"/>
      <c r="DV2" s="654"/>
      <c r="DW2" s="654"/>
      <c r="DX2" s="654"/>
      <c r="DY2" s="654"/>
      <c r="DZ2" s="654"/>
      <c r="EA2" s="654"/>
      <c r="EB2" s="654"/>
      <c r="EC2" s="654"/>
      <c r="ED2" s="654"/>
      <c r="EE2" s="654"/>
      <c r="EF2" s="654"/>
      <c r="EG2" s="654"/>
      <c r="EH2" s="654"/>
      <c r="EI2" s="654"/>
      <c r="EJ2" s="654"/>
      <c r="EK2" s="654"/>
      <c r="EL2" s="654"/>
      <c r="EM2" s="654"/>
      <c r="EN2" s="654"/>
      <c r="EO2" s="654"/>
      <c r="EP2" s="654"/>
      <c r="EQ2" s="654"/>
      <c r="ER2" s="654"/>
      <c r="ES2" s="654"/>
      <c r="ET2" s="654"/>
      <c r="EU2" s="654"/>
      <c r="EV2" s="654"/>
      <c r="EW2" s="654"/>
      <c r="EX2" s="654"/>
      <c r="EY2" s="654"/>
      <c r="EZ2" s="654"/>
      <c r="FA2" s="654"/>
      <c r="FB2" s="654"/>
      <c r="FC2" s="654"/>
      <c r="FD2" s="654"/>
      <c r="FE2" s="654"/>
      <c r="FF2" s="654"/>
      <c r="FG2" s="654"/>
      <c r="FH2" s="654"/>
      <c r="FI2" s="654"/>
      <c r="FJ2" s="654"/>
      <c r="FK2" s="654"/>
      <c r="FL2" s="654"/>
      <c r="FM2" s="654"/>
      <c r="FN2" s="654"/>
      <c r="FO2" s="654"/>
      <c r="FP2" s="654"/>
      <c r="FQ2" s="654"/>
      <c r="FR2" s="654"/>
      <c r="FS2" s="654"/>
      <c r="FT2" s="654"/>
      <c r="FU2" s="654"/>
      <c r="FV2" s="654"/>
      <c r="FW2" s="654"/>
      <c r="FX2" s="654"/>
      <c r="FY2" s="654"/>
      <c r="FZ2" s="654"/>
      <c r="GA2" s="654"/>
      <c r="GB2" s="654"/>
      <c r="GC2" s="654"/>
      <c r="GD2" s="654"/>
      <c r="GE2" s="654"/>
      <c r="GF2" s="654"/>
      <c r="GG2" s="654"/>
      <c r="GH2" s="654"/>
      <c r="GI2" s="654"/>
      <c r="GJ2" s="654"/>
      <c r="GK2" s="654"/>
      <c r="GL2" s="654"/>
      <c r="GM2" s="654"/>
      <c r="GN2" s="654"/>
      <c r="GO2" s="654"/>
      <c r="GP2" s="654"/>
      <c r="GQ2" s="654"/>
      <c r="GR2" s="654"/>
      <c r="GS2" s="654"/>
      <c r="GT2" s="654"/>
      <c r="GU2" s="654"/>
      <c r="GV2" s="654"/>
      <c r="GW2" s="654"/>
      <c r="GX2" s="654"/>
      <c r="GY2" s="654"/>
      <c r="GZ2" s="654"/>
      <c r="HA2" s="654"/>
      <c r="HB2" s="654"/>
      <c r="HC2" s="654"/>
      <c r="HD2" s="654"/>
      <c r="HE2" s="654"/>
      <c r="HF2" s="654"/>
      <c r="HG2" s="654"/>
      <c r="HH2" s="654"/>
      <c r="HI2" s="654"/>
      <c r="HJ2" s="654"/>
      <c r="HK2" s="654"/>
      <c r="HL2" s="654"/>
      <c r="HM2" s="654"/>
      <c r="HN2" s="654"/>
      <c r="HO2" s="654"/>
      <c r="HP2" s="654"/>
      <c r="HQ2" s="654"/>
      <c r="HR2" s="654"/>
      <c r="HS2" s="654"/>
      <c r="HT2" s="654"/>
      <c r="HU2" s="654"/>
      <c r="HV2" s="654"/>
      <c r="HW2" s="654"/>
      <c r="HX2" s="654"/>
      <c r="HY2" s="654"/>
      <c r="HZ2" s="654"/>
      <c r="IA2" s="654"/>
      <c r="IB2" s="654"/>
      <c r="IC2" s="654"/>
      <c r="ID2" s="654"/>
      <c r="IE2" s="654"/>
      <c r="IF2" s="654"/>
      <c r="IG2" s="654"/>
      <c r="IH2" s="654"/>
      <c r="II2" s="654"/>
      <c r="IJ2" s="654"/>
      <c r="IK2" s="654"/>
      <c r="IL2" s="654"/>
      <c r="IM2" s="654"/>
      <c r="IN2" s="654"/>
      <c r="IO2" s="654"/>
      <c r="IP2" s="654"/>
      <c r="IQ2" s="654"/>
      <c r="IR2" s="654"/>
      <c r="IS2" s="654"/>
      <c r="IT2" s="654"/>
      <c r="IU2" s="654"/>
      <c r="IV2" s="654"/>
    </row>
    <row r="3" spans="1:256" ht="11.25">
      <c r="A3" s="654" t="s">
        <v>122</v>
      </c>
      <c r="B3" s="655"/>
      <c r="C3" s="656"/>
      <c r="D3" s="654"/>
      <c r="E3" s="658"/>
      <c r="F3" s="658"/>
      <c r="G3" s="658"/>
      <c r="H3" s="654"/>
      <c r="I3" s="654"/>
      <c r="J3" s="654"/>
      <c r="K3" s="654"/>
      <c r="L3" s="654"/>
      <c r="M3" s="654"/>
      <c r="N3" s="659" t="s">
        <v>123</v>
      </c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4"/>
      <c r="AG3" s="654"/>
      <c r="AH3" s="654"/>
      <c r="AI3" s="654"/>
      <c r="AJ3" s="654"/>
      <c r="AK3" s="654"/>
      <c r="AL3" s="654"/>
      <c r="AM3" s="654"/>
      <c r="AN3" s="654"/>
      <c r="AO3" s="654"/>
      <c r="AP3" s="654"/>
      <c r="AQ3" s="654"/>
      <c r="AR3" s="654"/>
      <c r="AS3" s="654"/>
      <c r="AT3" s="654"/>
      <c r="AU3" s="654"/>
      <c r="AV3" s="654"/>
      <c r="AW3" s="654"/>
      <c r="AX3" s="654"/>
      <c r="AY3" s="654"/>
      <c r="AZ3" s="654"/>
      <c r="BA3" s="654"/>
      <c r="BB3" s="654"/>
      <c r="BC3" s="654"/>
      <c r="BD3" s="654"/>
      <c r="BE3" s="654"/>
      <c r="BF3" s="654"/>
      <c r="BG3" s="654"/>
      <c r="BH3" s="654"/>
      <c r="BI3" s="654"/>
      <c r="BJ3" s="654"/>
      <c r="BK3" s="654"/>
      <c r="BL3" s="654"/>
      <c r="BM3" s="654"/>
      <c r="BN3" s="654"/>
      <c r="BO3" s="654"/>
      <c r="BP3" s="654"/>
      <c r="BQ3" s="654"/>
      <c r="BR3" s="654"/>
      <c r="BS3" s="654"/>
      <c r="BT3" s="654"/>
      <c r="BU3" s="654"/>
      <c r="BV3" s="654"/>
      <c r="BW3" s="654"/>
      <c r="BX3" s="654"/>
      <c r="BY3" s="654"/>
      <c r="BZ3" s="654"/>
      <c r="CA3" s="654"/>
      <c r="CB3" s="654"/>
      <c r="CC3" s="654"/>
      <c r="CD3" s="654"/>
      <c r="CE3" s="654"/>
      <c r="CF3" s="654"/>
      <c r="CG3" s="654"/>
      <c r="CH3" s="654"/>
      <c r="CI3" s="654"/>
      <c r="CJ3" s="654"/>
      <c r="CK3" s="654"/>
      <c r="CL3" s="654"/>
      <c r="CM3" s="654"/>
      <c r="CN3" s="654"/>
      <c r="CO3" s="654"/>
      <c r="CP3" s="654"/>
      <c r="CQ3" s="654"/>
      <c r="CR3" s="654"/>
      <c r="CS3" s="654"/>
      <c r="CT3" s="654"/>
      <c r="CU3" s="654"/>
      <c r="CV3" s="654"/>
      <c r="CW3" s="654"/>
      <c r="CX3" s="654"/>
      <c r="CY3" s="654"/>
      <c r="CZ3" s="654"/>
      <c r="DA3" s="654"/>
      <c r="DB3" s="654"/>
      <c r="DC3" s="654"/>
      <c r="DD3" s="654"/>
      <c r="DE3" s="654"/>
      <c r="DF3" s="654"/>
      <c r="DG3" s="654"/>
      <c r="DH3" s="654"/>
      <c r="DI3" s="654"/>
      <c r="DJ3" s="654"/>
      <c r="DK3" s="654"/>
      <c r="DL3" s="654"/>
      <c r="DM3" s="654"/>
      <c r="DN3" s="654"/>
      <c r="DO3" s="654"/>
      <c r="DP3" s="654"/>
      <c r="DQ3" s="654"/>
      <c r="DR3" s="654"/>
      <c r="DS3" s="654"/>
      <c r="DT3" s="654"/>
      <c r="DU3" s="654"/>
      <c r="DV3" s="654"/>
      <c r="DW3" s="654"/>
      <c r="DX3" s="654"/>
      <c r="DY3" s="654"/>
      <c r="DZ3" s="654"/>
      <c r="EA3" s="654"/>
      <c r="EB3" s="654"/>
      <c r="EC3" s="654"/>
      <c r="ED3" s="654"/>
      <c r="EE3" s="654"/>
      <c r="EF3" s="654"/>
      <c r="EG3" s="654"/>
      <c r="EH3" s="654"/>
      <c r="EI3" s="654"/>
      <c r="EJ3" s="654"/>
      <c r="EK3" s="654"/>
      <c r="EL3" s="654"/>
      <c r="EM3" s="654"/>
      <c r="EN3" s="654"/>
      <c r="EO3" s="654"/>
      <c r="EP3" s="654"/>
      <c r="EQ3" s="654"/>
      <c r="ER3" s="654"/>
      <c r="ES3" s="654"/>
      <c r="ET3" s="654"/>
      <c r="EU3" s="654"/>
      <c r="EV3" s="654"/>
      <c r="EW3" s="654"/>
      <c r="EX3" s="654"/>
      <c r="EY3" s="654"/>
      <c r="EZ3" s="654"/>
      <c r="FA3" s="654"/>
      <c r="FB3" s="654"/>
      <c r="FC3" s="654"/>
      <c r="FD3" s="654"/>
      <c r="FE3" s="654"/>
      <c r="FF3" s="654"/>
      <c r="FG3" s="654"/>
      <c r="FH3" s="654"/>
      <c r="FI3" s="654"/>
      <c r="FJ3" s="654"/>
      <c r="FK3" s="654"/>
      <c r="FL3" s="654"/>
      <c r="FM3" s="654"/>
      <c r="FN3" s="654"/>
      <c r="FO3" s="654"/>
      <c r="FP3" s="654"/>
      <c r="FQ3" s="654"/>
      <c r="FR3" s="654"/>
      <c r="FS3" s="654"/>
      <c r="FT3" s="654"/>
      <c r="FU3" s="654"/>
      <c r="FV3" s="654"/>
      <c r="FW3" s="654"/>
      <c r="FX3" s="654"/>
      <c r="FY3" s="654"/>
      <c r="FZ3" s="654"/>
      <c r="GA3" s="654"/>
      <c r="GB3" s="654"/>
      <c r="GC3" s="654"/>
      <c r="GD3" s="654"/>
      <c r="GE3" s="654"/>
      <c r="GF3" s="654"/>
      <c r="GG3" s="654"/>
      <c r="GH3" s="654"/>
      <c r="GI3" s="654"/>
      <c r="GJ3" s="654"/>
      <c r="GK3" s="654"/>
      <c r="GL3" s="654"/>
      <c r="GM3" s="654"/>
      <c r="GN3" s="654"/>
      <c r="GO3" s="654"/>
      <c r="GP3" s="654"/>
      <c r="GQ3" s="654"/>
      <c r="GR3" s="654"/>
      <c r="GS3" s="654"/>
      <c r="GT3" s="654"/>
      <c r="GU3" s="654"/>
      <c r="GV3" s="654"/>
      <c r="GW3" s="654"/>
      <c r="GX3" s="654"/>
      <c r="GY3" s="654"/>
      <c r="GZ3" s="654"/>
      <c r="HA3" s="654"/>
      <c r="HB3" s="654"/>
      <c r="HC3" s="654"/>
      <c r="HD3" s="654"/>
      <c r="HE3" s="654"/>
      <c r="HF3" s="654"/>
      <c r="HG3" s="654"/>
      <c r="HH3" s="654"/>
      <c r="HI3" s="654"/>
      <c r="HJ3" s="654"/>
      <c r="HK3" s="654"/>
      <c r="HL3" s="654"/>
      <c r="HM3" s="654"/>
      <c r="HN3" s="654"/>
      <c r="HO3" s="654"/>
      <c r="HP3" s="654"/>
      <c r="HQ3" s="654"/>
      <c r="HR3" s="654"/>
      <c r="HS3" s="654"/>
      <c r="HT3" s="654"/>
      <c r="HU3" s="654"/>
      <c r="HV3" s="654"/>
      <c r="HW3" s="654"/>
      <c r="HX3" s="654"/>
      <c r="HY3" s="654"/>
      <c r="HZ3" s="654"/>
      <c r="IA3" s="654"/>
      <c r="IB3" s="654"/>
      <c r="IC3" s="654"/>
      <c r="ID3" s="654"/>
      <c r="IE3" s="654"/>
      <c r="IF3" s="654"/>
      <c r="IG3" s="654"/>
      <c r="IH3" s="654"/>
      <c r="II3" s="654"/>
      <c r="IJ3" s="654"/>
      <c r="IK3" s="654"/>
      <c r="IL3" s="654"/>
      <c r="IM3" s="654"/>
      <c r="IN3" s="654"/>
      <c r="IO3" s="654"/>
      <c r="IP3" s="654"/>
      <c r="IQ3" s="654"/>
      <c r="IR3" s="654"/>
      <c r="IS3" s="654"/>
      <c r="IT3" s="654"/>
      <c r="IU3" s="654"/>
      <c r="IV3" s="654"/>
    </row>
    <row r="4" spans="1:256" ht="11.25">
      <c r="A4" s="654" t="s">
        <v>124</v>
      </c>
      <c r="B4" s="655"/>
      <c r="C4" s="656"/>
      <c r="D4" s="654"/>
      <c r="E4" s="658"/>
      <c r="F4" s="658"/>
      <c r="G4" s="658"/>
      <c r="H4" s="654"/>
      <c r="I4" s="654"/>
      <c r="J4" s="654"/>
      <c r="K4" s="654"/>
      <c r="L4" s="654"/>
      <c r="M4" s="654"/>
      <c r="N4" s="659" t="s">
        <v>125</v>
      </c>
      <c r="O4" s="654"/>
      <c r="P4" s="654"/>
      <c r="Q4" s="654"/>
      <c r="R4" s="654"/>
      <c r="S4" s="654"/>
      <c r="T4" s="654"/>
      <c r="U4" s="654"/>
      <c r="V4" s="654"/>
      <c r="W4" s="654"/>
      <c r="X4" s="654"/>
      <c r="Y4" s="654"/>
      <c r="Z4" s="654"/>
      <c r="AA4" s="654"/>
      <c r="AB4" s="654"/>
      <c r="AC4" s="654"/>
      <c r="AD4" s="654"/>
      <c r="AE4" s="654"/>
      <c r="AF4" s="654"/>
      <c r="AG4" s="654"/>
      <c r="AH4" s="654"/>
      <c r="AI4" s="654"/>
      <c r="AJ4" s="654"/>
      <c r="AK4" s="654"/>
      <c r="AL4" s="654"/>
      <c r="AM4" s="654"/>
      <c r="AN4" s="654"/>
      <c r="AO4" s="654"/>
      <c r="AP4" s="654"/>
      <c r="AQ4" s="654"/>
      <c r="AR4" s="654"/>
      <c r="AS4" s="654"/>
      <c r="AT4" s="654"/>
      <c r="AU4" s="654"/>
      <c r="AV4" s="654"/>
      <c r="AW4" s="654"/>
      <c r="AX4" s="654"/>
      <c r="AY4" s="654"/>
      <c r="AZ4" s="654"/>
      <c r="BA4" s="654"/>
      <c r="BB4" s="654"/>
      <c r="BC4" s="654"/>
      <c r="BD4" s="654"/>
      <c r="BE4" s="654"/>
      <c r="BF4" s="654"/>
      <c r="BG4" s="654"/>
      <c r="BH4" s="654"/>
      <c r="BI4" s="654"/>
      <c r="BJ4" s="654"/>
      <c r="BK4" s="654"/>
      <c r="BL4" s="654"/>
      <c r="BM4" s="654"/>
      <c r="BN4" s="654"/>
      <c r="BO4" s="654"/>
      <c r="BP4" s="654"/>
      <c r="BQ4" s="654"/>
      <c r="BR4" s="654"/>
      <c r="BS4" s="654"/>
      <c r="BT4" s="654"/>
      <c r="BU4" s="654"/>
      <c r="BV4" s="654"/>
      <c r="BW4" s="654"/>
      <c r="BX4" s="654"/>
      <c r="BY4" s="654"/>
      <c r="BZ4" s="654"/>
      <c r="CA4" s="654"/>
      <c r="CB4" s="654"/>
      <c r="CC4" s="654"/>
      <c r="CD4" s="654"/>
      <c r="CE4" s="654"/>
      <c r="CF4" s="654"/>
      <c r="CG4" s="654"/>
      <c r="CH4" s="654"/>
      <c r="CI4" s="654"/>
      <c r="CJ4" s="654"/>
      <c r="CK4" s="654"/>
      <c r="CL4" s="654"/>
      <c r="CM4" s="654"/>
      <c r="CN4" s="654"/>
      <c r="CO4" s="654"/>
      <c r="CP4" s="654"/>
      <c r="CQ4" s="654"/>
      <c r="CR4" s="654"/>
      <c r="CS4" s="654"/>
      <c r="CT4" s="654"/>
      <c r="CU4" s="654"/>
      <c r="CV4" s="654"/>
      <c r="CW4" s="654"/>
      <c r="CX4" s="654"/>
      <c r="CY4" s="654"/>
      <c r="CZ4" s="654"/>
      <c r="DA4" s="654"/>
      <c r="DB4" s="654"/>
      <c r="DC4" s="654"/>
      <c r="DD4" s="654"/>
      <c r="DE4" s="654"/>
      <c r="DF4" s="654"/>
      <c r="DG4" s="654"/>
      <c r="DH4" s="654"/>
      <c r="DI4" s="654"/>
      <c r="DJ4" s="654"/>
      <c r="DK4" s="654"/>
      <c r="DL4" s="654"/>
      <c r="DM4" s="654"/>
      <c r="DN4" s="654"/>
      <c r="DO4" s="654"/>
      <c r="DP4" s="654"/>
      <c r="DQ4" s="654"/>
      <c r="DR4" s="654"/>
      <c r="DS4" s="654"/>
      <c r="DT4" s="654"/>
      <c r="DU4" s="654"/>
      <c r="DV4" s="654"/>
      <c r="DW4" s="654"/>
      <c r="DX4" s="654"/>
      <c r="DY4" s="654"/>
      <c r="DZ4" s="654"/>
      <c r="EA4" s="654"/>
      <c r="EB4" s="654"/>
      <c r="EC4" s="654"/>
      <c r="ED4" s="654"/>
      <c r="EE4" s="654"/>
      <c r="EF4" s="654"/>
      <c r="EG4" s="654"/>
      <c r="EH4" s="654"/>
      <c r="EI4" s="654"/>
      <c r="EJ4" s="654"/>
      <c r="EK4" s="654"/>
      <c r="EL4" s="654"/>
      <c r="EM4" s="654"/>
      <c r="EN4" s="654"/>
      <c r="EO4" s="654"/>
      <c r="EP4" s="654"/>
      <c r="EQ4" s="654"/>
      <c r="ER4" s="654"/>
      <c r="ES4" s="654"/>
      <c r="ET4" s="654"/>
      <c r="EU4" s="654"/>
      <c r="EV4" s="654"/>
      <c r="EW4" s="654"/>
      <c r="EX4" s="654"/>
      <c r="EY4" s="654"/>
      <c r="EZ4" s="654"/>
      <c r="FA4" s="654"/>
      <c r="FB4" s="654"/>
      <c r="FC4" s="654"/>
      <c r="FD4" s="654"/>
      <c r="FE4" s="654"/>
      <c r="FF4" s="654"/>
      <c r="FG4" s="654"/>
      <c r="FH4" s="654"/>
      <c r="FI4" s="654"/>
      <c r="FJ4" s="654"/>
      <c r="FK4" s="654"/>
      <c r="FL4" s="654"/>
      <c r="FM4" s="654"/>
      <c r="FN4" s="654"/>
      <c r="FO4" s="654"/>
      <c r="FP4" s="654"/>
      <c r="FQ4" s="654"/>
      <c r="FR4" s="654"/>
      <c r="FS4" s="654"/>
      <c r="FT4" s="654"/>
      <c r="FU4" s="654"/>
      <c r="FV4" s="654"/>
      <c r="FW4" s="654"/>
      <c r="FX4" s="654"/>
      <c r="FY4" s="654"/>
      <c r="FZ4" s="654"/>
      <c r="GA4" s="654"/>
      <c r="GB4" s="654"/>
      <c r="GC4" s="654"/>
      <c r="GD4" s="654"/>
      <c r="GE4" s="654"/>
      <c r="GF4" s="654"/>
      <c r="GG4" s="654"/>
      <c r="GH4" s="654"/>
      <c r="GI4" s="654"/>
      <c r="GJ4" s="654"/>
      <c r="GK4" s="654"/>
      <c r="GL4" s="654"/>
      <c r="GM4" s="654"/>
      <c r="GN4" s="654"/>
      <c r="GO4" s="654"/>
      <c r="GP4" s="654"/>
      <c r="GQ4" s="654"/>
      <c r="GR4" s="654"/>
      <c r="GS4" s="654"/>
      <c r="GT4" s="654"/>
      <c r="GU4" s="654"/>
      <c r="GV4" s="654"/>
      <c r="GW4" s="654"/>
      <c r="GX4" s="654"/>
      <c r="GY4" s="654"/>
      <c r="GZ4" s="654"/>
      <c r="HA4" s="654"/>
      <c r="HB4" s="654"/>
      <c r="HC4" s="654"/>
      <c r="HD4" s="654"/>
      <c r="HE4" s="654"/>
      <c r="HF4" s="654"/>
      <c r="HG4" s="654"/>
      <c r="HH4" s="654"/>
      <c r="HI4" s="654"/>
      <c r="HJ4" s="654"/>
      <c r="HK4" s="654"/>
      <c r="HL4" s="654"/>
      <c r="HM4" s="654"/>
      <c r="HN4" s="654"/>
      <c r="HO4" s="654"/>
      <c r="HP4" s="654"/>
      <c r="HQ4" s="654"/>
      <c r="HR4" s="654"/>
      <c r="HS4" s="654"/>
      <c r="HT4" s="654"/>
      <c r="HU4" s="654"/>
      <c r="HV4" s="654"/>
      <c r="HW4" s="654"/>
      <c r="HX4" s="654"/>
      <c r="HY4" s="654"/>
      <c r="HZ4" s="654"/>
      <c r="IA4" s="654"/>
      <c r="IB4" s="654"/>
      <c r="IC4" s="654"/>
      <c r="ID4" s="654"/>
      <c r="IE4" s="654"/>
      <c r="IF4" s="654"/>
      <c r="IG4" s="654"/>
      <c r="IH4" s="654"/>
      <c r="II4" s="654"/>
      <c r="IJ4" s="654"/>
      <c r="IK4" s="654"/>
      <c r="IL4" s="654"/>
      <c r="IM4" s="654"/>
      <c r="IN4" s="654"/>
      <c r="IO4" s="654"/>
      <c r="IP4" s="654"/>
      <c r="IQ4" s="654"/>
      <c r="IR4" s="654"/>
      <c r="IS4" s="654"/>
      <c r="IT4" s="654"/>
      <c r="IU4" s="654"/>
      <c r="IV4" s="654"/>
    </row>
    <row r="5" spans="1:256" ht="11.25">
      <c r="A5" s="654" t="s">
        <v>126</v>
      </c>
      <c r="B5" s="655"/>
      <c r="C5" s="656"/>
      <c r="D5" s="654"/>
      <c r="E5" s="658"/>
      <c r="F5" s="658"/>
      <c r="G5" s="658"/>
      <c r="H5" s="654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654"/>
      <c r="V5" s="654"/>
      <c r="W5" s="654"/>
      <c r="X5" s="654"/>
      <c r="Y5" s="654"/>
      <c r="Z5" s="654"/>
      <c r="AA5" s="654"/>
      <c r="AB5" s="654"/>
      <c r="AC5" s="654"/>
      <c r="AD5" s="654"/>
      <c r="AE5" s="654"/>
      <c r="AF5" s="654"/>
      <c r="AG5" s="654"/>
      <c r="AH5" s="654"/>
      <c r="AI5" s="654"/>
      <c r="AJ5" s="654"/>
      <c r="AK5" s="654"/>
      <c r="AL5" s="654"/>
      <c r="AM5" s="654"/>
      <c r="AN5" s="654"/>
      <c r="AO5" s="654"/>
      <c r="AP5" s="654"/>
      <c r="AQ5" s="654"/>
      <c r="AR5" s="654"/>
      <c r="AS5" s="654"/>
      <c r="AT5" s="654"/>
      <c r="AU5" s="654"/>
      <c r="AV5" s="654"/>
      <c r="AW5" s="654"/>
      <c r="AX5" s="654"/>
      <c r="AY5" s="654"/>
      <c r="AZ5" s="654"/>
      <c r="BA5" s="654"/>
      <c r="BB5" s="654"/>
      <c r="BC5" s="654"/>
      <c r="BD5" s="654"/>
      <c r="BE5" s="654"/>
      <c r="BF5" s="654"/>
      <c r="BG5" s="654"/>
      <c r="BH5" s="654"/>
      <c r="BI5" s="654"/>
      <c r="BJ5" s="654"/>
      <c r="BK5" s="654"/>
      <c r="BL5" s="654"/>
      <c r="BM5" s="654"/>
      <c r="BN5" s="654"/>
      <c r="BO5" s="654"/>
      <c r="BP5" s="654"/>
      <c r="BQ5" s="654"/>
      <c r="BR5" s="654"/>
      <c r="BS5" s="654"/>
      <c r="BT5" s="654"/>
      <c r="BU5" s="654"/>
      <c r="BV5" s="654"/>
      <c r="BW5" s="654"/>
      <c r="BX5" s="654"/>
      <c r="BY5" s="654"/>
      <c r="BZ5" s="654"/>
      <c r="CA5" s="654"/>
      <c r="CB5" s="654"/>
      <c r="CC5" s="654"/>
      <c r="CD5" s="654"/>
      <c r="CE5" s="654"/>
      <c r="CF5" s="654"/>
      <c r="CG5" s="654"/>
      <c r="CH5" s="654"/>
      <c r="CI5" s="654"/>
      <c r="CJ5" s="654"/>
      <c r="CK5" s="654"/>
      <c r="CL5" s="654"/>
      <c r="CM5" s="654"/>
      <c r="CN5" s="654"/>
      <c r="CO5" s="654"/>
      <c r="CP5" s="654"/>
      <c r="CQ5" s="654"/>
      <c r="CR5" s="654"/>
      <c r="CS5" s="654"/>
      <c r="CT5" s="654"/>
      <c r="CU5" s="654"/>
      <c r="CV5" s="654"/>
      <c r="CW5" s="654"/>
      <c r="CX5" s="654"/>
      <c r="CY5" s="654"/>
      <c r="CZ5" s="654"/>
      <c r="DA5" s="654"/>
      <c r="DB5" s="654"/>
      <c r="DC5" s="654"/>
      <c r="DD5" s="654"/>
      <c r="DE5" s="654"/>
      <c r="DF5" s="654"/>
      <c r="DG5" s="654"/>
      <c r="DH5" s="654"/>
      <c r="DI5" s="654"/>
      <c r="DJ5" s="654"/>
      <c r="DK5" s="654"/>
      <c r="DL5" s="654"/>
      <c r="DM5" s="654"/>
      <c r="DN5" s="654"/>
      <c r="DO5" s="654"/>
      <c r="DP5" s="654"/>
      <c r="DQ5" s="654"/>
      <c r="DR5" s="654"/>
      <c r="DS5" s="654"/>
      <c r="DT5" s="654"/>
      <c r="DU5" s="654"/>
      <c r="DV5" s="654"/>
      <c r="DW5" s="654"/>
      <c r="DX5" s="654"/>
      <c r="DY5" s="654"/>
      <c r="DZ5" s="654"/>
      <c r="EA5" s="654"/>
      <c r="EB5" s="654"/>
      <c r="EC5" s="654"/>
      <c r="ED5" s="654"/>
      <c r="EE5" s="654"/>
      <c r="EF5" s="654"/>
      <c r="EG5" s="654"/>
      <c r="EH5" s="654"/>
      <c r="EI5" s="654"/>
      <c r="EJ5" s="654"/>
      <c r="EK5" s="654"/>
      <c r="EL5" s="654"/>
      <c r="EM5" s="654"/>
      <c r="EN5" s="654"/>
      <c r="EO5" s="654"/>
      <c r="EP5" s="654"/>
      <c r="EQ5" s="654"/>
      <c r="ER5" s="654"/>
      <c r="ES5" s="654"/>
      <c r="ET5" s="654"/>
      <c r="EU5" s="654"/>
      <c r="EV5" s="654"/>
      <c r="EW5" s="654"/>
      <c r="EX5" s="654"/>
      <c r="EY5" s="654"/>
      <c r="EZ5" s="654"/>
      <c r="FA5" s="654"/>
      <c r="FB5" s="654"/>
      <c r="FC5" s="654"/>
      <c r="FD5" s="654"/>
      <c r="FE5" s="654"/>
      <c r="FF5" s="654"/>
      <c r="FG5" s="654"/>
      <c r="FH5" s="654"/>
      <c r="FI5" s="654"/>
      <c r="FJ5" s="654"/>
      <c r="FK5" s="654"/>
      <c r="FL5" s="654"/>
      <c r="FM5" s="654"/>
      <c r="FN5" s="654"/>
      <c r="FO5" s="654"/>
      <c r="FP5" s="654"/>
      <c r="FQ5" s="654"/>
      <c r="FR5" s="654"/>
      <c r="FS5" s="654"/>
      <c r="FT5" s="654"/>
      <c r="FU5" s="654"/>
      <c r="FV5" s="654"/>
      <c r="FW5" s="654"/>
      <c r="FX5" s="654"/>
      <c r="FY5" s="654"/>
      <c r="FZ5" s="654"/>
      <c r="GA5" s="654"/>
      <c r="GB5" s="654"/>
      <c r="GC5" s="654"/>
      <c r="GD5" s="654"/>
      <c r="GE5" s="654"/>
      <c r="GF5" s="654"/>
      <c r="GG5" s="654"/>
      <c r="GH5" s="654"/>
      <c r="GI5" s="654"/>
      <c r="GJ5" s="654"/>
      <c r="GK5" s="654"/>
      <c r="GL5" s="654"/>
      <c r="GM5" s="654"/>
      <c r="GN5" s="654"/>
      <c r="GO5" s="654"/>
      <c r="GP5" s="654"/>
      <c r="GQ5" s="654"/>
      <c r="GR5" s="654"/>
      <c r="GS5" s="654"/>
      <c r="GT5" s="654"/>
      <c r="GU5" s="654"/>
      <c r="GV5" s="654"/>
      <c r="GW5" s="654"/>
      <c r="GX5" s="654"/>
      <c r="GY5" s="654"/>
      <c r="GZ5" s="654"/>
      <c r="HA5" s="654"/>
      <c r="HB5" s="654"/>
      <c r="HC5" s="654"/>
      <c r="HD5" s="654"/>
      <c r="HE5" s="654"/>
      <c r="HF5" s="654"/>
      <c r="HG5" s="654"/>
      <c r="HH5" s="654"/>
      <c r="HI5" s="654"/>
      <c r="HJ5" s="654"/>
      <c r="HK5" s="654"/>
      <c r="HL5" s="654"/>
      <c r="HM5" s="654"/>
      <c r="HN5" s="654"/>
      <c r="HO5" s="654"/>
      <c r="HP5" s="654"/>
      <c r="HQ5" s="654"/>
      <c r="HR5" s="654"/>
      <c r="HS5" s="654"/>
      <c r="HT5" s="654"/>
      <c r="HU5" s="654"/>
      <c r="HV5" s="654"/>
      <c r="HW5" s="654"/>
      <c r="HX5" s="654"/>
      <c r="HY5" s="654"/>
      <c r="HZ5" s="654"/>
      <c r="IA5" s="654"/>
      <c r="IB5" s="654"/>
      <c r="IC5" s="654"/>
      <c r="ID5" s="654"/>
      <c r="IE5" s="654"/>
      <c r="IF5" s="654"/>
      <c r="IG5" s="654"/>
      <c r="IH5" s="654"/>
      <c r="II5" s="654"/>
      <c r="IJ5" s="654"/>
      <c r="IK5" s="654"/>
      <c r="IL5" s="654"/>
      <c r="IM5" s="654"/>
      <c r="IN5" s="654"/>
      <c r="IO5" s="654"/>
      <c r="IP5" s="654"/>
      <c r="IQ5" s="654"/>
      <c r="IR5" s="654"/>
      <c r="IS5" s="654"/>
      <c r="IT5" s="654"/>
      <c r="IU5" s="654"/>
      <c r="IV5" s="654"/>
    </row>
    <row r="6" spans="1:256" ht="11.25">
      <c r="A6" s="660" t="s">
        <v>127</v>
      </c>
      <c r="B6" s="656"/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656"/>
      <c r="Q6" s="656"/>
      <c r="R6" s="656"/>
      <c r="S6" s="656"/>
      <c r="T6" s="656"/>
      <c r="U6" s="656"/>
      <c r="V6" s="656"/>
      <c r="W6" s="656"/>
      <c r="X6" s="656"/>
      <c r="Y6" s="656"/>
      <c r="Z6" s="656"/>
      <c r="AA6" s="656"/>
      <c r="AB6" s="656"/>
      <c r="AC6" s="656"/>
      <c r="AD6" s="656"/>
      <c r="AE6" s="656"/>
      <c r="AF6" s="656"/>
      <c r="AG6" s="656"/>
      <c r="AH6" s="656"/>
      <c r="AI6" s="656"/>
      <c r="AJ6" s="656"/>
      <c r="AK6" s="656"/>
      <c r="AL6" s="656"/>
      <c r="AM6" s="656"/>
      <c r="AN6" s="656"/>
      <c r="AO6" s="656"/>
      <c r="AP6" s="656"/>
      <c r="AQ6" s="656"/>
      <c r="AR6" s="656"/>
      <c r="AS6" s="656"/>
      <c r="AT6" s="656"/>
      <c r="AU6" s="656"/>
      <c r="AV6" s="656"/>
      <c r="AW6" s="656"/>
      <c r="AX6" s="656"/>
      <c r="AY6" s="656"/>
      <c r="AZ6" s="656"/>
      <c r="BA6" s="656"/>
      <c r="BB6" s="656"/>
      <c r="BC6" s="656"/>
      <c r="BD6" s="656"/>
      <c r="BE6" s="656"/>
      <c r="BF6" s="656"/>
      <c r="BG6" s="656"/>
      <c r="BH6" s="656"/>
      <c r="BI6" s="656"/>
      <c r="BJ6" s="656"/>
      <c r="BK6" s="656"/>
      <c r="BL6" s="656"/>
      <c r="BM6" s="656"/>
      <c r="BN6" s="656"/>
      <c r="BO6" s="656"/>
      <c r="BP6" s="656"/>
      <c r="BQ6" s="656"/>
      <c r="BR6" s="656"/>
      <c r="BS6" s="656"/>
      <c r="BT6" s="656"/>
      <c r="BU6" s="656"/>
      <c r="BV6" s="656"/>
      <c r="BW6" s="656"/>
      <c r="BX6" s="656"/>
      <c r="BY6" s="656"/>
      <c r="BZ6" s="656"/>
      <c r="CA6" s="656"/>
      <c r="CB6" s="656"/>
      <c r="CC6" s="656"/>
      <c r="CD6" s="656"/>
      <c r="CE6" s="656"/>
      <c r="CF6" s="656"/>
      <c r="CG6" s="656"/>
      <c r="CH6" s="656"/>
      <c r="CI6" s="656"/>
      <c r="CJ6" s="656"/>
      <c r="CK6" s="656"/>
      <c r="CL6" s="656"/>
      <c r="CM6" s="656"/>
      <c r="CN6" s="656"/>
      <c r="CO6" s="656"/>
      <c r="CP6" s="656"/>
      <c r="CQ6" s="656"/>
      <c r="CR6" s="656"/>
      <c r="CS6" s="656"/>
      <c r="CT6" s="656"/>
      <c r="CU6" s="656"/>
      <c r="CV6" s="656"/>
      <c r="CW6" s="656"/>
      <c r="CX6" s="656"/>
      <c r="CY6" s="656"/>
      <c r="CZ6" s="656"/>
      <c r="DA6" s="656"/>
      <c r="DB6" s="656"/>
      <c r="DC6" s="656"/>
      <c r="DD6" s="656"/>
      <c r="DE6" s="656"/>
      <c r="DF6" s="656"/>
      <c r="DG6" s="656"/>
      <c r="DH6" s="656"/>
      <c r="DI6" s="656"/>
      <c r="DJ6" s="656"/>
      <c r="DK6" s="656"/>
      <c r="DL6" s="656"/>
      <c r="DM6" s="656"/>
      <c r="DN6" s="656"/>
      <c r="DO6" s="656"/>
      <c r="DP6" s="656"/>
      <c r="DQ6" s="656"/>
      <c r="DR6" s="656"/>
      <c r="DS6" s="656"/>
      <c r="DT6" s="656"/>
      <c r="DU6" s="656"/>
      <c r="DV6" s="656"/>
      <c r="DW6" s="656"/>
      <c r="DX6" s="656"/>
      <c r="DY6" s="656"/>
      <c r="DZ6" s="656"/>
      <c r="EA6" s="656"/>
      <c r="EB6" s="656"/>
      <c r="EC6" s="656"/>
      <c r="ED6" s="656"/>
      <c r="EE6" s="656"/>
      <c r="EF6" s="656"/>
      <c r="EG6" s="656"/>
      <c r="EH6" s="656"/>
      <c r="EI6" s="656"/>
      <c r="EJ6" s="656"/>
      <c r="EK6" s="656"/>
      <c r="EL6" s="656"/>
      <c r="EM6" s="656"/>
      <c r="EN6" s="656"/>
      <c r="EO6" s="656"/>
      <c r="EP6" s="656"/>
      <c r="EQ6" s="656"/>
      <c r="ER6" s="656"/>
      <c r="ES6" s="656"/>
      <c r="ET6" s="656"/>
      <c r="EU6" s="656"/>
      <c r="EV6" s="656"/>
      <c r="EW6" s="656"/>
      <c r="EX6" s="656"/>
      <c r="EY6" s="656"/>
      <c r="EZ6" s="656"/>
      <c r="FA6" s="656"/>
      <c r="FB6" s="656"/>
      <c r="FC6" s="656"/>
      <c r="FD6" s="656"/>
      <c r="FE6" s="656"/>
      <c r="FF6" s="656"/>
      <c r="FG6" s="656"/>
      <c r="FH6" s="656"/>
      <c r="FI6" s="656"/>
      <c r="FJ6" s="656"/>
      <c r="FK6" s="656"/>
      <c r="FL6" s="656"/>
      <c r="FM6" s="656"/>
      <c r="FN6" s="656"/>
      <c r="FO6" s="656"/>
      <c r="FP6" s="656"/>
      <c r="FQ6" s="656"/>
      <c r="FR6" s="656"/>
      <c r="FS6" s="656"/>
      <c r="FT6" s="656"/>
      <c r="FU6" s="656"/>
      <c r="FV6" s="656"/>
      <c r="FW6" s="656"/>
      <c r="FX6" s="656"/>
      <c r="FY6" s="656"/>
      <c r="FZ6" s="656"/>
      <c r="GA6" s="656"/>
      <c r="GB6" s="656"/>
      <c r="GC6" s="656"/>
      <c r="GD6" s="656"/>
      <c r="GE6" s="656"/>
      <c r="GF6" s="656"/>
      <c r="GG6" s="656"/>
      <c r="GH6" s="656"/>
      <c r="GI6" s="656"/>
      <c r="GJ6" s="656"/>
      <c r="GK6" s="656"/>
      <c r="GL6" s="656"/>
      <c r="GM6" s="656"/>
      <c r="GN6" s="656"/>
      <c r="GO6" s="656"/>
      <c r="GP6" s="656"/>
      <c r="GQ6" s="656"/>
      <c r="GR6" s="656"/>
      <c r="GS6" s="656"/>
      <c r="GT6" s="656"/>
      <c r="GU6" s="656"/>
      <c r="GV6" s="656"/>
      <c r="GW6" s="656"/>
      <c r="GX6" s="656"/>
      <c r="GY6" s="656"/>
      <c r="GZ6" s="656"/>
      <c r="HA6" s="656"/>
      <c r="HB6" s="656"/>
      <c r="HC6" s="656"/>
      <c r="HD6" s="656"/>
      <c r="HE6" s="656"/>
      <c r="HF6" s="656"/>
      <c r="HG6" s="656"/>
      <c r="HH6" s="656"/>
      <c r="HI6" s="656"/>
      <c r="HJ6" s="656"/>
      <c r="HK6" s="656"/>
      <c r="HL6" s="656"/>
      <c r="HM6" s="656"/>
      <c r="HN6" s="656"/>
      <c r="HO6" s="656"/>
      <c r="HP6" s="656"/>
      <c r="HQ6" s="656"/>
      <c r="HR6" s="656"/>
      <c r="HS6" s="656"/>
      <c r="HT6" s="656"/>
      <c r="HU6" s="656"/>
      <c r="HV6" s="656"/>
      <c r="HW6" s="656"/>
      <c r="HX6" s="656"/>
      <c r="HY6" s="656"/>
      <c r="HZ6" s="656"/>
      <c r="IA6" s="656"/>
      <c r="IB6" s="656"/>
      <c r="IC6" s="656"/>
      <c r="ID6" s="656"/>
      <c r="IE6" s="656"/>
      <c r="IF6" s="656"/>
      <c r="IG6" s="656"/>
      <c r="IH6" s="656"/>
      <c r="II6" s="656"/>
      <c r="IJ6" s="656"/>
      <c r="IK6" s="656"/>
      <c r="IL6" s="656"/>
      <c r="IM6" s="656"/>
      <c r="IN6" s="656"/>
      <c r="IO6" s="656"/>
      <c r="IP6" s="656"/>
      <c r="IQ6" s="656"/>
      <c r="IR6" s="656"/>
      <c r="IS6" s="656"/>
      <c r="IT6" s="656"/>
      <c r="IU6" s="656"/>
      <c r="IV6" s="656"/>
    </row>
    <row r="7" spans="1:256" ht="11.25">
      <c r="A7" s="661" t="s">
        <v>128</v>
      </c>
      <c r="B7" s="662"/>
      <c r="C7" s="662"/>
      <c r="D7" s="662"/>
      <c r="E7" s="662"/>
      <c r="F7" s="662"/>
      <c r="G7" s="662"/>
      <c r="H7" s="662"/>
      <c r="I7" s="662"/>
      <c r="J7" s="662"/>
      <c r="K7" s="662"/>
      <c r="L7" s="654"/>
      <c r="M7" s="654"/>
      <c r="N7" s="654"/>
      <c r="O7" s="654"/>
      <c r="P7" s="654"/>
      <c r="Q7" s="654"/>
      <c r="R7" s="654"/>
      <c r="S7" s="654"/>
      <c r="T7" s="654"/>
      <c r="U7" s="654"/>
      <c r="V7" s="654"/>
      <c r="W7" s="654"/>
      <c r="X7" s="654"/>
      <c r="Y7" s="654"/>
      <c r="Z7" s="654"/>
      <c r="AA7" s="654"/>
      <c r="AB7" s="654"/>
      <c r="AC7" s="654"/>
      <c r="AD7" s="654"/>
      <c r="AE7" s="654"/>
      <c r="AF7" s="654"/>
      <c r="AG7" s="654"/>
      <c r="AH7" s="654"/>
      <c r="AI7" s="654"/>
      <c r="AJ7" s="654"/>
      <c r="AK7" s="654"/>
      <c r="AL7" s="654"/>
      <c r="AM7" s="654"/>
      <c r="AN7" s="654"/>
      <c r="AO7" s="654"/>
      <c r="AP7" s="654"/>
      <c r="AQ7" s="654"/>
      <c r="AR7" s="654"/>
      <c r="AS7" s="654"/>
      <c r="AT7" s="654"/>
      <c r="AU7" s="654"/>
      <c r="AV7" s="654"/>
      <c r="AW7" s="654"/>
      <c r="AX7" s="654"/>
      <c r="AY7" s="654"/>
      <c r="AZ7" s="654"/>
      <c r="BA7" s="654"/>
      <c r="BB7" s="654"/>
      <c r="BC7" s="654"/>
      <c r="BD7" s="654"/>
      <c r="BE7" s="654"/>
      <c r="BF7" s="654"/>
      <c r="BG7" s="654"/>
      <c r="BH7" s="654"/>
      <c r="BI7" s="654"/>
      <c r="BJ7" s="654"/>
      <c r="BK7" s="654"/>
      <c r="BL7" s="654"/>
      <c r="BM7" s="654"/>
      <c r="BN7" s="654"/>
      <c r="BO7" s="654"/>
      <c r="BP7" s="654"/>
      <c r="BQ7" s="654"/>
      <c r="BR7" s="654"/>
      <c r="BS7" s="654"/>
      <c r="BT7" s="654"/>
      <c r="BU7" s="654"/>
      <c r="BV7" s="654"/>
      <c r="BW7" s="654"/>
      <c r="BX7" s="654"/>
      <c r="BY7" s="654"/>
      <c r="BZ7" s="654"/>
      <c r="CA7" s="654"/>
      <c r="CB7" s="654"/>
      <c r="CC7" s="654"/>
      <c r="CD7" s="654"/>
      <c r="CE7" s="654"/>
      <c r="CF7" s="654"/>
      <c r="CG7" s="654"/>
      <c r="CH7" s="654"/>
      <c r="CI7" s="654"/>
      <c r="CJ7" s="654"/>
      <c r="CK7" s="654"/>
      <c r="CL7" s="654"/>
      <c r="CM7" s="654"/>
      <c r="CN7" s="654"/>
      <c r="CO7" s="654"/>
      <c r="CP7" s="654"/>
      <c r="CQ7" s="654"/>
      <c r="CR7" s="654"/>
      <c r="CS7" s="654"/>
      <c r="CT7" s="654"/>
      <c r="CU7" s="654"/>
      <c r="CV7" s="654"/>
      <c r="CW7" s="654"/>
      <c r="CX7" s="654"/>
      <c r="CY7" s="654"/>
      <c r="CZ7" s="654"/>
      <c r="DA7" s="654"/>
      <c r="DB7" s="654"/>
      <c r="DC7" s="654"/>
      <c r="DD7" s="654"/>
      <c r="DE7" s="654"/>
      <c r="DF7" s="654"/>
      <c r="DG7" s="654"/>
      <c r="DH7" s="654"/>
      <c r="DI7" s="654"/>
      <c r="DJ7" s="654"/>
      <c r="DK7" s="654"/>
      <c r="DL7" s="654"/>
      <c r="DM7" s="654"/>
      <c r="DN7" s="654"/>
      <c r="DO7" s="654"/>
      <c r="DP7" s="654"/>
      <c r="DQ7" s="654"/>
      <c r="DR7" s="654"/>
      <c r="DS7" s="654"/>
      <c r="DT7" s="654"/>
      <c r="DU7" s="654"/>
      <c r="DV7" s="654"/>
      <c r="DW7" s="654"/>
      <c r="DX7" s="654"/>
      <c r="DY7" s="654"/>
      <c r="DZ7" s="654"/>
      <c r="EA7" s="654"/>
      <c r="EB7" s="654"/>
      <c r="EC7" s="654"/>
      <c r="ED7" s="654"/>
      <c r="EE7" s="654"/>
      <c r="EF7" s="654"/>
      <c r="EG7" s="654"/>
      <c r="EH7" s="654"/>
      <c r="EI7" s="654"/>
      <c r="EJ7" s="654"/>
      <c r="EK7" s="654"/>
      <c r="EL7" s="654"/>
      <c r="EM7" s="654"/>
      <c r="EN7" s="654"/>
      <c r="EO7" s="654"/>
      <c r="EP7" s="654"/>
      <c r="EQ7" s="654"/>
      <c r="ER7" s="654"/>
      <c r="ES7" s="654"/>
      <c r="ET7" s="654"/>
      <c r="EU7" s="654"/>
      <c r="EV7" s="654"/>
      <c r="EW7" s="654"/>
      <c r="EX7" s="654"/>
      <c r="EY7" s="654"/>
      <c r="EZ7" s="654"/>
      <c r="FA7" s="654"/>
      <c r="FB7" s="654"/>
      <c r="FC7" s="654"/>
      <c r="FD7" s="654"/>
      <c r="FE7" s="654"/>
      <c r="FF7" s="654"/>
      <c r="FG7" s="654"/>
      <c r="FH7" s="654"/>
      <c r="FI7" s="654"/>
      <c r="FJ7" s="654"/>
      <c r="FK7" s="654"/>
      <c r="FL7" s="654"/>
      <c r="FM7" s="654"/>
      <c r="FN7" s="654"/>
      <c r="FO7" s="654"/>
      <c r="FP7" s="654"/>
      <c r="FQ7" s="654"/>
      <c r="FR7" s="654"/>
      <c r="FS7" s="654"/>
      <c r="FT7" s="654"/>
      <c r="FU7" s="654"/>
      <c r="FV7" s="654"/>
      <c r="FW7" s="654"/>
      <c r="FX7" s="654"/>
      <c r="FY7" s="654"/>
      <c r="FZ7" s="654"/>
      <c r="GA7" s="654"/>
      <c r="GB7" s="654"/>
      <c r="GC7" s="654"/>
      <c r="GD7" s="654"/>
      <c r="GE7" s="654"/>
      <c r="GF7" s="654"/>
      <c r="GG7" s="654"/>
      <c r="GH7" s="654"/>
      <c r="GI7" s="654"/>
      <c r="GJ7" s="654"/>
      <c r="GK7" s="654"/>
      <c r="GL7" s="654"/>
      <c r="GM7" s="654"/>
      <c r="GN7" s="654"/>
      <c r="GO7" s="654"/>
      <c r="GP7" s="654"/>
      <c r="GQ7" s="654"/>
      <c r="GR7" s="654"/>
      <c r="GS7" s="654"/>
      <c r="GT7" s="654"/>
      <c r="GU7" s="654"/>
      <c r="GV7" s="654"/>
      <c r="GW7" s="654"/>
      <c r="GX7" s="654"/>
      <c r="GY7" s="654"/>
      <c r="GZ7" s="654"/>
      <c r="HA7" s="654"/>
      <c r="HB7" s="654"/>
      <c r="HC7" s="654"/>
      <c r="HD7" s="654"/>
      <c r="HE7" s="654"/>
      <c r="HF7" s="654"/>
      <c r="HG7" s="654"/>
      <c r="HH7" s="654"/>
      <c r="HI7" s="654"/>
      <c r="HJ7" s="654"/>
      <c r="HK7" s="654"/>
      <c r="HL7" s="654"/>
      <c r="HM7" s="654"/>
      <c r="HN7" s="654"/>
      <c r="HO7" s="654"/>
      <c r="HP7" s="654"/>
      <c r="HQ7" s="654"/>
      <c r="HR7" s="654"/>
      <c r="HS7" s="654"/>
      <c r="HT7" s="654"/>
      <c r="HU7" s="654"/>
      <c r="HV7" s="654"/>
      <c r="HW7" s="654"/>
      <c r="HX7" s="654"/>
      <c r="HY7" s="654"/>
      <c r="HZ7" s="654"/>
      <c r="IA7" s="654"/>
      <c r="IB7" s="654"/>
      <c r="IC7" s="654"/>
      <c r="ID7" s="654"/>
      <c r="IE7" s="654"/>
      <c r="IF7" s="654"/>
      <c r="IG7" s="654"/>
      <c r="IH7" s="654"/>
      <c r="II7" s="654"/>
      <c r="IJ7" s="654"/>
      <c r="IK7" s="654"/>
      <c r="IL7" s="654"/>
      <c r="IM7" s="654"/>
      <c r="IN7" s="654"/>
      <c r="IO7" s="654"/>
      <c r="IP7" s="654"/>
      <c r="IQ7" s="654"/>
      <c r="IR7" s="654"/>
      <c r="IS7" s="654"/>
      <c r="IT7" s="654"/>
      <c r="IU7" s="654"/>
      <c r="IV7" s="654"/>
    </row>
    <row r="8" spans="1:256" ht="11.25">
      <c r="A8" s="663" t="s">
        <v>129</v>
      </c>
      <c r="B8" s="664"/>
      <c r="C8" s="665"/>
      <c r="D8" s="666"/>
      <c r="E8" s="667"/>
      <c r="F8" s="658"/>
      <c r="G8" s="658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4"/>
      <c r="T8" s="654"/>
      <c r="U8" s="654"/>
      <c r="V8" s="654"/>
      <c r="W8" s="654"/>
      <c r="X8" s="654"/>
      <c r="Y8" s="654"/>
      <c r="Z8" s="654"/>
      <c r="AA8" s="654"/>
      <c r="AB8" s="654"/>
      <c r="AC8" s="654"/>
      <c r="AD8" s="654"/>
      <c r="AE8" s="654"/>
      <c r="AF8" s="654"/>
      <c r="AG8" s="654"/>
      <c r="AH8" s="654"/>
      <c r="AI8" s="654"/>
      <c r="AJ8" s="654"/>
      <c r="AK8" s="654"/>
      <c r="AL8" s="654"/>
      <c r="AM8" s="654"/>
      <c r="AN8" s="654"/>
      <c r="AO8" s="654"/>
      <c r="AP8" s="654"/>
      <c r="AQ8" s="654"/>
      <c r="AR8" s="654"/>
      <c r="AS8" s="654"/>
      <c r="AT8" s="654"/>
      <c r="AU8" s="654"/>
      <c r="AV8" s="654"/>
      <c r="AW8" s="654"/>
      <c r="AX8" s="654"/>
      <c r="AY8" s="654"/>
      <c r="AZ8" s="654"/>
      <c r="BA8" s="654"/>
      <c r="BB8" s="654"/>
      <c r="BC8" s="654"/>
      <c r="BD8" s="654"/>
      <c r="BE8" s="654"/>
      <c r="BF8" s="654"/>
      <c r="BG8" s="654"/>
      <c r="BH8" s="654"/>
      <c r="BI8" s="654"/>
      <c r="BJ8" s="654"/>
      <c r="BK8" s="654"/>
      <c r="BL8" s="654"/>
      <c r="BM8" s="654"/>
      <c r="BN8" s="654"/>
      <c r="BO8" s="654"/>
      <c r="BP8" s="654"/>
      <c r="BQ8" s="654"/>
      <c r="BR8" s="654"/>
      <c r="BS8" s="654"/>
      <c r="BT8" s="654"/>
      <c r="BU8" s="654"/>
      <c r="BV8" s="654"/>
      <c r="BW8" s="654"/>
      <c r="BX8" s="654"/>
      <c r="BY8" s="654"/>
      <c r="BZ8" s="654"/>
      <c r="CA8" s="654"/>
      <c r="CB8" s="654"/>
      <c r="CC8" s="654"/>
      <c r="CD8" s="654"/>
      <c r="CE8" s="654"/>
      <c r="CF8" s="654"/>
      <c r="CG8" s="654"/>
      <c r="CH8" s="654"/>
      <c r="CI8" s="654"/>
      <c r="CJ8" s="654"/>
      <c r="CK8" s="654"/>
      <c r="CL8" s="654"/>
      <c r="CM8" s="654"/>
      <c r="CN8" s="654"/>
      <c r="CO8" s="654"/>
      <c r="CP8" s="654"/>
      <c r="CQ8" s="654"/>
      <c r="CR8" s="654"/>
      <c r="CS8" s="654"/>
      <c r="CT8" s="654"/>
      <c r="CU8" s="654"/>
      <c r="CV8" s="654"/>
      <c r="CW8" s="654"/>
      <c r="CX8" s="654"/>
      <c r="CY8" s="654"/>
      <c r="CZ8" s="654"/>
      <c r="DA8" s="654"/>
      <c r="DB8" s="654"/>
      <c r="DC8" s="654"/>
      <c r="DD8" s="654"/>
      <c r="DE8" s="654"/>
      <c r="DF8" s="654"/>
      <c r="DG8" s="654"/>
      <c r="DH8" s="654"/>
      <c r="DI8" s="654"/>
      <c r="DJ8" s="654"/>
      <c r="DK8" s="654"/>
      <c r="DL8" s="654"/>
      <c r="DM8" s="654"/>
      <c r="DN8" s="654"/>
      <c r="DO8" s="654"/>
      <c r="DP8" s="654"/>
      <c r="DQ8" s="654"/>
      <c r="DR8" s="654"/>
      <c r="DS8" s="654"/>
      <c r="DT8" s="654"/>
      <c r="DU8" s="654"/>
      <c r="DV8" s="654"/>
      <c r="DW8" s="654"/>
      <c r="DX8" s="654"/>
      <c r="DY8" s="654"/>
      <c r="DZ8" s="654"/>
      <c r="EA8" s="654"/>
      <c r="EB8" s="654"/>
      <c r="EC8" s="654"/>
      <c r="ED8" s="654"/>
      <c r="EE8" s="654"/>
      <c r="EF8" s="654"/>
      <c r="EG8" s="654"/>
      <c r="EH8" s="654"/>
      <c r="EI8" s="654"/>
      <c r="EJ8" s="654"/>
      <c r="EK8" s="654"/>
      <c r="EL8" s="654"/>
      <c r="EM8" s="654"/>
      <c r="EN8" s="654"/>
      <c r="EO8" s="654"/>
      <c r="EP8" s="654"/>
      <c r="EQ8" s="654"/>
      <c r="ER8" s="654"/>
      <c r="ES8" s="654"/>
      <c r="ET8" s="654"/>
      <c r="EU8" s="654"/>
      <c r="EV8" s="654"/>
      <c r="EW8" s="654"/>
      <c r="EX8" s="654"/>
      <c r="EY8" s="654"/>
      <c r="EZ8" s="654"/>
      <c r="FA8" s="654"/>
      <c r="FB8" s="654"/>
      <c r="FC8" s="654"/>
      <c r="FD8" s="654"/>
      <c r="FE8" s="654"/>
      <c r="FF8" s="654"/>
      <c r="FG8" s="654"/>
      <c r="FH8" s="654"/>
      <c r="FI8" s="654"/>
      <c r="FJ8" s="654"/>
      <c r="FK8" s="654"/>
      <c r="FL8" s="654"/>
      <c r="FM8" s="654"/>
      <c r="FN8" s="654"/>
      <c r="FO8" s="654"/>
      <c r="FP8" s="654"/>
      <c r="FQ8" s="654"/>
      <c r="FR8" s="654"/>
      <c r="FS8" s="654"/>
      <c r="FT8" s="654"/>
      <c r="FU8" s="654"/>
      <c r="FV8" s="654"/>
      <c r="FW8" s="654"/>
      <c r="FX8" s="654"/>
      <c r="FY8" s="654"/>
      <c r="FZ8" s="654"/>
      <c r="GA8" s="654"/>
      <c r="GB8" s="654"/>
      <c r="GC8" s="654"/>
      <c r="GD8" s="654"/>
      <c r="GE8" s="654"/>
      <c r="GF8" s="654"/>
      <c r="GG8" s="654"/>
      <c r="GH8" s="654"/>
      <c r="GI8" s="654"/>
      <c r="GJ8" s="654"/>
      <c r="GK8" s="654"/>
      <c r="GL8" s="654"/>
      <c r="GM8" s="654"/>
      <c r="GN8" s="654"/>
      <c r="GO8" s="654"/>
      <c r="GP8" s="654"/>
      <c r="GQ8" s="654"/>
      <c r="GR8" s="654"/>
      <c r="GS8" s="654"/>
      <c r="GT8" s="654"/>
      <c r="GU8" s="654"/>
      <c r="GV8" s="654"/>
      <c r="GW8" s="654"/>
      <c r="GX8" s="654"/>
      <c r="GY8" s="654"/>
      <c r="GZ8" s="654"/>
      <c r="HA8" s="654"/>
      <c r="HB8" s="654"/>
      <c r="HC8" s="654"/>
      <c r="HD8" s="654"/>
      <c r="HE8" s="654"/>
      <c r="HF8" s="654"/>
      <c r="HG8" s="654"/>
      <c r="HH8" s="654"/>
      <c r="HI8" s="654"/>
      <c r="HJ8" s="654"/>
      <c r="HK8" s="654"/>
      <c r="HL8" s="654"/>
      <c r="HM8" s="654"/>
      <c r="HN8" s="654"/>
      <c r="HO8" s="654"/>
      <c r="HP8" s="654"/>
      <c r="HQ8" s="654"/>
      <c r="HR8" s="654"/>
      <c r="HS8" s="654"/>
      <c r="HT8" s="654"/>
      <c r="HU8" s="654"/>
      <c r="HV8" s="654"/>
      <c r="HW8" s="654"/>
      <c r="HX8" s="654"/>
      <c r="HY8" s="654"/>
      <c r="HZ8" s="654"/>
      <c r="IA8" s="654"/>
      <c r="IB8" s="654"/>
      <c r="IC8" s="654"/>
      <c r="ID8" s="654"/>
      <c r="IE8" s="654"/>
      <c r="IF8" s="654"/>
      <c r="IG8" s="654"/>
      <c r="IH8" s="654"/>
      <c r="II8" s="654"/>
      <c r="IJ8" s="654"/>
      <c r="IK8" s="654"/>
      <c r="IL8" s="654"/>
      <c r="IM8" s="654"/>
      <c r="IN8" s="654"/>
      <c r="IO8" s="654"/>
      <c r="IP8" s="654"/>
      <c r="IQ8" s="654"/>
      <c r="IR8" s="654"/>
      <c r="IS8" s="654"/>
      <c r="IT8" s="654"/>
      <c r="IU8" s="654"/>
      <c r="IV8" s="654"/>
    </row>
    <row r="9" spans="1:256" ht="11.25">
      <c r="A9" s="663" t="s">
        <v>130</v>
      </c>
      <c r="B9" s="664"/>
      <c r="C9" s="665"/>
      <c r="D9" s="666"/>
      <c r="E9" s="667"/>
      <c r="F9" s="658"/>
      <c r="G9" s="658"/>
      <c r="H9" s="654"/>
      <c r="I9" s="654"/>
      <c r="J9" s="654"/>
      <c r="K9" s="654"/>
      <c r="L9" s="654"/>
      <c r="M9" s="654"/>
      <c r="N9" s="654"/>
      <c r="O9" s="654"/>
      <c r="P9" s="654"/>
      <c r="Q9" s="654"/>
      <c r="R9" s="654"/>
      <c r="S9" s="654"/>
      <c r="T9" s="654"/>
      <c r="U9" s="654"/>
      <c r="V9" s="654"/>
      <c r="W9" s="654"/>
      <c r="X9" s="654"/>
      <c r="Y9" s="654"/>
      <c r="Z9" s="654"/>
      <c r="AA9" s="654"/>
      <c r="AB9" s="654"/>
      <c r="AC9" s="654"/>
      <c r="AD9" s="654"/>
      <c r="AE9" s="654"/>
      <c r="AF9" s="654"/>
      <c r="AG9" s="654"/>
      <c r="AH9" s="654"/>
      <c r="AI9" s="654"/>
      <c r="AJ9" s="654"/>
      <c r="AK9" s="654"/>
      <c r="AL9" s="654"/>
      <c r="AM9" s="654"/>
      <c r="AN9" s="654"/>
      <c r="AO9" s="654"/>
      <c r="AP9" s="654"/>
      <c r="AQ9" s="654"/>
      <c r="AR9" s="654"/>
      <c r="AS9" s="654"/>
      <c r="AT9" s="654"/>
      <c r="AU9" s="654"/>
      <c r="AV9" s="654"/>
      <c r="AW9" s="654"/>
      <c r="AX9" s="654"/>
      <c r="AY9" s="654"/>
      <c r="AZ9" s="654"/>
      <c r="BA9" s="654"/>
      <c r="BB9" s="654"/>
      <c r="BC9" s="654"/>
      <c r="BD9" s="654"/>
      <c r="BE9" s="654"/>
      <c r="BF9" s="654"/>
      <c r="BG9" s="654"/>
      <c r="BH9" s="654"/>
      <c r="BI9" s="654"/>
      <c r="BJ9" s="654"/>
      <c r="BK9" s="654"/>
      <c r="BL9" s="654"/>
      <c r="BM9" s="654"/>
      <c r="BN9" s="654"/>
      <c r="BO9" s="654"/>
      <c r="BP9" s="654"/>
      <c r="BQ9" s="654"/>
      <c r="BR9" s="654"/>
      <c r="BS9" s="654"/>
      <c r="BT9" s="654"/>
      <c r="BU9" s="654"/>
      <c r="BV9" s="654"/>
      <c r="BW9" s="654"/>
      <c r="BX9" s="654"/>
      <c r="BY9" s="654"/>
      <c r="BZ9" s="654"/>
      <c r="CA9" s="654"/>
      <c r="CB9" s="654"/>
      <c r="CC9" s="654"/>
      <c r="CD9" s="654"/>
      <c r="CE9" s="654"/>
      <c r="CF9" s="654"/>
      <c r="CG9" s="654"/>
      <c r="CH9" s="654"/>
      <c r="CI9" s="654"/>
      <c r="CJ9" s="654"/>
      <c r="CK9" s="654"/>
      <c r="CL9" s="654"/>
      <c r="CM9" s="654"/>
      <c r="CN9" s="654"/>
      <c r="CO9" s="654"/>
      <c r="CP9" s="654"/>
      <c r="CQ9" s="654"/>
      <c r="CR9" s="654"/>
      <c r="CS9" s="654"/>
      <c r="CT9" s="654"/>
      <c r="CU9" s="654"/>
      <c r="CV9" s="654"/>
      <c r="CW9" s="654"/>
      <c r="CX9" s="654"/>
      <c r="CY9" s="654"/>
      <c r="CZ9" s="654"/>
      <c r="DA9" s="654"/>
      <c r="DB9" s="654"/>
      <c r="DC9" s="654"/>
      <c r="DD9" s="654"/>
      <c r="DE9" s="654"/>
      <c r="DF9" s="654"/>
      <c r="DG9" s="654"/>
      <c r="DH9" s="654"/>
      <c r="DI9" s="654"/>
      <c r="DJ9" s="654"/>
      <c r="DK9" s="654"/>
      <c r="DL9" s="654"/>
      <c r="DM9" s="654"/>
      <c r="DN9" s="654"/>
      <c r="DO9" s="654"/>
      <c r="DP9" s="654"/>
      <c r="DQ9" s="654"/>
      <c r="DR9" s="654"/>
      <c r="DS9" s="654"/>
      <c r="DT9" s="654"/>
      <c r="DU9" s="654"/>
      <c r="DV9" s="654"/>
      <c r="DW9" s="654"/>
      <c r="DX9" s="654"/>
      <c r="DY9" s="654"/>
      <c r="DZ9" s="654"/>
      <c r="EA9" s="654"/>
      <c r="EB9" s="654"/>
      <c r="EC9" s="654"/>
      <c r="ED9" s="654"/>
      <c r="EE9" s="654"/>
      <c r="EF9" s="654"/>
      <c r="EG9" s="654"/>
      <c r="EH9" s="654"/>
      <c r="EI9" s="654"/>
      <c r="EJ9" s="654"/>
      <c r="EK9" s="654"/>
      <c r="EL9" s="654"/>
      <c r="EM9" s="654"/>
      <c r="EN9" s="654"/>
      <c r="EO9" s="654"/>
      <c r="EP9" s="654"/>
      <c r="EQ9" s="654"/>
      <c r="ER9" s="654"/>
      <c r="ES9" s="654"/>
      <c r="ET9" s="654"/>
      <c r="EU9" s="654"/>
      <c r="EV9" s="654"/>
      <c r="EW9" s="654"/>
      <c r="EX9" s="654"/>
      <c r="EY9" s="654"/>
      <c r="EZ9" s="654"/>
      <c r="FA9" s="654"/>
      <c r="FB9" s="654"/>
      <c r="FC9" s="654"/>
      <c r="FD9" s="654"/>
      <c r="FE9" s="654"/>
      <c r="FF9" s="654"/>
      <c r="FG9" s="654"/>
      <c r="FH9" s="654"/>
      <c r="FI9" s="654"/>
      <c r="FJ9" s="654"/>
      <c r="FK9" s="654"/>
      <c r="FL9" s="654"/>
      <c r="FM9" s="654"/>
      <c r="FN9" s="654"/>
      <c r="FO9" s="654"/>
      <c r="FP9" s="654"/>
      <c r="FQ9" s="654"/>
      <c r="FR9" s="654"/>
      <c r="FS9" s="654"/>
      <c r="FT9" s="654"/>
      <c r="FU9" s="654"/>
      <c r="FV9" s="654"/>
      <c r="FW9" s="654"/>
      <c r="FX9" s="654"/>
      <c r="FY9" s="654"/>
      <c r="FZ9" s="654"/>
      <c r="GA9" s="654"/>
      <c r="GB9" s="654"/>
      <c r="GC9" s="654"/>
      <c r="GD9" s="654"/>
      <c r="GE9" s="654"/>
      <c r="GF9" s="654"/>
      <c r="GG9" s="654"/>
      <c r="GH9" s="654"/>
      <c r="GI9" s="654"/>
      <c r="GJ9" s="654"/>
      <c r="GK9" s="654"/>
      <c r="GL9" s="654"/>
      <c r="GM9" s="654"/>
      <c r="GN9" s="654"/>
      <c r="GO9" s="654"/>
      <c r="GP9" s="654"/>
      <c r="GQ9" s="654"/>
      <c r="GR9" s="654"/>
      <c r="GS9" s="654"/>
      <c r="GT9" s="654"/>
      <c r="GU9" s="654"/>
      <c r="GV9" s="654"/>
      <c r="GW9" s="654"/>
      <c r="GX9" s="654"/>
      <c r="GY9" s="654"/>
      <c r="GZ9" s="654"/>
      <c r="HA9" s="654"/>
      <c r="HB9" s="654"/>
      <c r="HC9" s="654"/>
      <c r="HD9" s="654"/>
      <c r="HE9" s="654"/>
      <c r="HF9" s="654"/>
      <c r="HG9" s="654"/>
      <c r="HH9" s="654"/>
      <c r="HI9" s="654"/>
      <c r="HJ9" s="654"/>
      <c r="HK9" s="654"/>
      <c r="HL9" s="654"/>
      <c r="HM9" s="654"/>
      <c r="HN9" s="654"/>
      <c r="HO9" s="654"/>
      <c r="HP9" s="654"/>
      <c r="HQ9" s="654"/>
      <c r="HR9" s="654"/>
      <c r="HS9" s="654"/>
      <c r="HT9" s="654"/>
      <c r="HU9" s="654"/>
      <c r="HV9" s="654"/>
      <c r="HW9" s="654"/>
      <c r="HX9" s="654"/>
      <c r="HY9" s="654"/>
      <c r="HZ9" s="654"/>
      <c r="IA9" s="654"/>
      <c r="IB9" s="654"/>
      <c r="IC9" s="654"/>
      <c r="ID9" s="654"/>
      <c r="IE9" s="654"/>
      <c r="IF9" s="654"/>
      <c r="IG9" s="654"/>
      <c r="IH9" s="654"/>
      <c r="II9" s="654"/>
      <c r="IJ9" s="654"/>
      <c r="IK9" s="654"/>
      <c r="IL9" s="654"/>
      <c r="IM9" s="654"/>
      <c r="IN9" s="654"/>
      <c r="IO9" s="654"/>
      <c r="IP9" s="654"/>
      <c r="IQ9" s="654"/>
      <c r="IR9" s="654"/>
      <c r="IS9" s="654"/>
      <c r="IT9" s="654"/>
      <c r="IU9" s="654"/>
      <c r="IV9" s="654"/>
    </row>
    <row r="10" spans="1:256" ht="11.25">
      <c r="A10" s="668" t="s">
        <v>131</v>
      </c>
      <c r="B10" s="655"/>
      <c r="C10" s="656"/>
      <c r="D10" s="654"/>
      <c r="E10" s="658"/>
      <c r="F10" s="658"/>
      <c r="G10" s="658"/>
      <c r="H10" s="654"/>
      <c r="I10" s="654"/>
      <c r="J10" s="654"/>
      <c r="K10" s="654"/>
      <c r="L10" s="654"/>
      <c r="M10" s="654"/>
      <c r="N10" s="654"/>
      <c r="O10" s="654"/>
      <c r="P10" s="654"/>
      <c r="Q10" s="654"/>
      <c r="R10" s="654"/>
      <c r="S10" s="654"/>
      <c r="T10" s="654"/>
      <c r="U10" s="654"/>
      <c r="V10" s="654"/>
      <c r="W10" s="654"/>
      <c r="X10" s="654"/>
      <c r="Y10" s="654"/>
      <c r="Z10" s="654"/>
      <c r="AA10" s="654"/>
      <c r="AB10" s="654"/>
      <c r="AC10" s="654"/>
      <c r="AD10" s="654"/>
      <c r="AE10" s="654"/>
      <c r="AF10" s="654"/>
      <c r="AG10" s="654"/>
      <c r="AH10" s="654"/>
      <c r="AI10" s="654"/>
      <c r="AJ10" s="654"/>
      <c r="AK10" s="654"/>
      <c r="AL10" s="654"/>
      <c r="AM10" s="654"/>
      <c r="AN10" s="654"/>
      <c r="AO10" s="654"/>
      <c r="AP10" s="654"/>
      <c r="AQ10" s="654"/>
      <c r="AR10" s="654"/>
      <c r="AS10" s="654"/>
      <c r="AT10" s="654"/>
      <c r="AU10" s="654"/>
      <c r="AV10" s="654"/>
      <c r="AW10" s="654"/>
      <c r="AX10" s="654"/>
      <c r="AY10" s="654"/>
      <c r="AZ10" s="654"/>
      <c r="BA10" s="654"/>
      <c r="BB10" s="654"/>
      <c r="BC10" s="654"/>
      <c r="BD10" s="654"/>
      <c r="BE10" s="654"/>
      <c r="BF10" s="654"/>
      <c r="BG10" s="654"/>
      <c r="BH10" s="654"/>
      <c r="BI10" s="654"/>
      <c r="BJ10" s="654"/>
      <c r="BK10" s="654"/>
      <c r="BL10" s="654"/>
      <c r="BM10" s="654"/>
      <c r="BN10" s="654"/>
      <c r="BO10" s="654"/>
      <c r="BP10" s="654"/>
      <c r="BQ10" s="654"/>
      <c r="BR10" s="654"/>
      <c r="BS10" s="654"/>
      <c r="BT10" s="654"/>
      <c r="BU10" s="654"/>
      <c r="BV10" s="654"/>
      <c r="BW10" s="654"/>
      <c r="BX10" s="654"/>
      <c r="BY10" s="654"/>
      <c r="BZ10" s="654"/>
      <c r="CA10" s="654"/>
      <c r="CB10" s="654"/>
      <c r="CC10" s="654"/>
      <c r="CD10" s="654"/>
      <c r="CE10" s="654"/>
      <c r="CF10" s="654"/>
      <c r="CG10" s="654"/>
      <c r="CH10" s="654"/>
      <c r="CI10" s="654"/>
      <c r="CJ10" s="654"/>
      <c r="CK10" s="654"/>
      <c r="CL10" s="654"/>
      <c r="CM10" s="654"/>
      <c r="CN10" s="654"/>
      <c r="CO10" s="654"/>
      <c r="CP10" s="654"/>
      <c r="CQ10" s="654"/>
      <c r="CR10" s="654"/>
      <c r="CS10" s="654"/>
      <c r="CT10" s="654"/>
      <c r="CU10" s="654"/>
      <c r="CV10" s="654"/>
      <c r="CW10" s="654"/>
      <c r="CX10" s="654"/>
      <c r="CY10" s="654"/>
      <c r="CZ10" s="654"/>
      <c r="DA10" s="654"/>
      <c r="DB10" s="654"/>
      <c r="DC10" s="654"/>
      <c r="DD10" s="654"/>
      <c r="DE10" s="654"/>
      <c r="DF10" s="654"/>
      <c r="DG10" s="654"/>
      <c r="DH10" s="654"/>
      <c r="DI10" s="654"/>
      <c r="DJ10" s="654"/>
      <c r="DK10" s="654"/>
      <c r="DL10" s="654"/>
      <c r="DM10" s="654"/>
      <c r="DN10" s="654"/>
      <c r="DO10" s="654"/>
      <c r="DP10" s="654"/>
      <c r="DQ10" s="654"/>
      <c r="DR10" s="654"/>
      <c r="DS10" s="654"/>
      <c r="DT10" s="654"/>
      <c r="DU10" s="654"/>
      <c r="DV10" s="654"/>
      <c r="DW10" s="654"/>
      <c r="DX10" s="654"/>
      <c r="DY10" s="654"/>
      <c r="DZ10" s="654"/>
      <c r="EA10" s="654"/>
      <c r="EB10" s="654"/>
      <c r="EC10" s="654"/>
      <c r="ED10" s="654"/>
      <c r="EE10" s="654"/>
      <c r="EF10" s="654"/>
      <c r="EG10" s="654"/>
      <c r="EH10" s="654"/>
      <c r="EI10" s="654"/>
      <c r="EJ10" s="654"/>
      <c r="EK10" s="654"/>
      <c r="EL10" s="654"/>
      <c r="EM10" s="654"/>
      <c r="EN10" s="654"/>
      <c r="EO10" s="654"/>
      <c r="EP10" s="654"/>
      <c r="EQ10" s="654"/>
      <c r="ER10" s="654"/>
      <c r="ES10" s="654"/>
      <c r="ET10" s="654"/>
      <c r="EU10" s="654"/>
      <c r="EV10" s="654"/>
      <c r="EW10" s="654"/>
      <c r="EX10" s="654"/>
      <c r="EY10" s="654"/>
      <c r="EZ10" s="654"/>
      <c r="FA10" s="654"/>
      <c r="FB10" s="654"/>
      <c r="FC10" s="654"/>
      <c r="FD10" s="654"/>
      <c r="FE10" s="654"/>
      <c r="FF10" s="654"/>
      <c r="FG10" s="654"/>
      <c r="FH10" s="654"/>
      <c r="FI10" s="654"/>
      <c r="FJ10" s="654"/>
      <c r="FK10" s="654"/>
      <c r="FL10" s="654"/>
      <c r="FM10" s="654"/>
      <c r="FN10" s="654"/>
      <c r="FO10" s="654"/>
      <c r="FP10" s="654"/>
      <c r="FQ10" s="654"/>
      <c r="FR10" s="654"/>
      <c r="FS10" s="654"/>
      <c r="FT10" s="654"/>
      <c r="FU10" s="654"/>
      <c r="FV10" s="654"/>
      <c r="FW10" s="654"/>
      <c r="FX10" s="654"/>
      <c r="FY10" s="654"/>
      <c r="FZ10" s="654"/>
      <c r="GA10" s="654"/>
      <c r="GB10" s="654"/>
      <c r="GC10" s="654"/>
      <c r="GD10" s="654"/>
      <c r="GE10" s="654"/>
      <c r="GF10" s="654"/>
      <c r="GG10" s="654"/>
      <c r="GH10" s="654"/>
      <c r="GI10" s="654"/>
      <c r="GJ10" s="654"/>
      <c r="GK10" s="654"/>
      <c r="GL10" s="654"/>
      <c r="GM10" s="654"/>
      <c r="GN10" s="654"/>
      <c r="GO10" s="654"/>
      <c r="GP10" s="654"/>
      <c r="GQ10" s="654"/>
      <c r="GR10" s="654"/>
      <c r="GS10" s="654"/>
      <c r="GT10" s="654"/>
      <c r="GU10" s="654"/>
      <c r="GV10" s="654"/>
      <c r="GW10" s="654"/>
      <c r="GX10" s="654"/>
      <c r="GY10" s="654"/>
      <c r="GZ10" s="654"/>
      <c r="HA10" s="654"/>
      <c r="HB10" s="654"/>
      <c r="HC10" s="654"/>
      <c r="HD10" s="654"/>
      <c r="HE10" s="654"/>
      <c r="HF10" s="654"/>
      <c r="HG10" s="654"/>
      <c r="HH10" s="654"/>
      <c r="HI10" s="654"/>
      <c r="HJ10" s="654"/>
      <c r="HK10" s="654"/>
      <c r="HL10" s="654"/>
      <c r="HM10" s="654"/>
      <c r="HN10" s="654"/>
      <c r="HO10" s="654"/>
      <c r="HP10" s="654"/>
      <c r="HQ10" s="654"/>
      <c r="HR10" s="654"/>
      <c r="HS10" s="654"/>
      <c r="HT10" s="654"/>
      <c r="HU10" s="654"/>
      <c r="HV10" s="654"/>
      <c r="HW10" s="654"/>
      <c r="HX10" s="654"/>
      <c r="HY10" s="654"/>
      <c r="HZ10" s="654"/>
      <c r="IA10" s="654"/>
      <c r="IB10" s="654"/>
      <c r="IC10" s="654"/>
      <c r="ID10" s="654"/>
      <c r="IE10" s="654"/>
      <c r="IF10" s="654"/>
      <c r="IG10" s="654"/>
      <c r="IH10" s="654"/>
      <c r="II10" s="654"/>
      <c r="IJ10" s="654"/>
      <c r="IK10" s="654"/>
      <c r="IL10" s="654"/>
      <c r="IM10" s="654"/>
      <c r="IN10" s="654"/>
      <c r="IO10" s="654"/>
      <c r="IP10" s="654"/>
      <c r="IQ10" s="654"/>
      <c r="IR10" s="654"/>
      <c r="IS10" s="654"/>
      <c r="IT10" s="654"/>
      <c r="IU10" s="654"/>
      <c r="IV10" s="654"/>
    </row>
    <row r="11" spans="1:256" ht="11.25">
      <c r="A11" s="654" t="s">
        <v>132</v>
      </c>
      <c r="B11" s="655"/>
      <c r="C11" s="656"/>
      <c r="D11" s="654"/>
      <c r="E11" s="658"/>
      <c r="F11" s="658"/>
      <c r="G11" s="658"/>
      <c r="H11" s="654"/>
      <c r="I11" s="654"/>
      <c r="J11" s="654"/>
      <c r="K11" s="654"/>
      <c r="L11" s="654"/>
      <c r="M11" s="654"/>
      <c r="N11" s="654"/>
      <c r="O11" s="654"/>
      <c r="P11" s="654"/>
      <c r="Q11" s="654"/>
      <c r="R11" s="654"/>
      <c r="S11" s="654"/>
      <c r="T11" s="654"/>
      <c r="U11" s="654"/>
      <c r="V11" s="654"/>
      <c r="W11" s="654"/>
      <c r="X11" s="654"/>
      <c r="Y11" s="654"/>
      <c r="Z11" s="654"/>
      <c r="AA11" s="654"/>
      <c r="AB11" s="654"/>
      <c r="AC11" s="654"/>
      <c r="AD11" s="654"/>
      <c r="AE11" s="654"/>
      <c r="AF11" s="654"/>
      <c r="AG11" s="654"/>
      <c r="AH11" s="654"/>
      <c r="AI11" s="654"/>
      <c r="AJ11" s="654"/>
      <c r="AK11" s="654"/>
      <c r="AL11" s="654"/>
      <c r="AM11" s="654"/>
      <c r="AN11" s="654"/>
      <c r="AO11" s="654"/>
      <c r="AP11" s="654"/>
      <c r="AQ11" s="654"/>
      <c r="AR11" s="654"/>
      <c r="AS11" s="654"/>
      <c r="AT11" s="654"/>
      <c r="AU11" s="654"/>
      <c r="AV11" s="654"/>
      <c r="AW11" s="654"/>
      <c r="AX11" s="654"/>
      <c r="AY11" s="654"/>
      <c r="AZ11" s="654"/>
      <c r="BA11" s="654"/>
      <c r="BB11" s="654"/>
      <c r="BC11" s="654"/>
      <c r="BD11" s="654"/>
      <c r="BE11" s="654"/>
      <c r="BF11" s="654"/>
      <c r="BG11" s="654"/>
      <c r="BH11" s="654"/>
      <c r="BI11" s="654"/>
      <c r="BJ11" s="654"/>
      <c r="BK11" s="654"/>
      <c r="BL11" s="654"/>
      <c r="BM11" s="654"/>
      <c r="BN11" s="654"/>
      <c r="BO11" s="654"/>
      <c r="BP11" s="654"/>
      <c r="BQ11" s="654"/>
      <c r="BR11" s="654"/>
      <c r="BS11" s="654"/>
      <c r="BT11" s="654"/>
      <c r="BU11" s="654"/>
      <c r="BV11" s="654"/>
      <c r="BW11" s="654"/>
      <c r="BX11" s="654"/>
      <c r="BY11" s="654"/>
      <c r="BZ11" s="654"/>
      <c r="CA11" s="654"/>
      <c r="CB11" s="654"/>
      <c r="CC11" s="654"/>
      <c r="CD11" s="654"/>
      <c r="CE11" s="654"/>
      <c r="CF11" s="654"/>
      <c r="CG11" s="654"/>
      <c r="CH11" s="654"/>
      <c r="CI11" s="654"/>
      <c r="CJ11" s="654"/>
      <c r="CK11" s="654"/>
      <c r="CL11" s="654"/>
      <c r="CM11" s="654"/>
      <c r="CN11" s="654"/>
      <c r="CO11" s="654"/>
      <c r="CP11" s="654"/>
      <c r="CQ11" s="654"/>
      <c r="CR11" s="654"/>
      <c r="CS11" s="654"/>
      <c r="CT11" s="654"/>
      <c r="CU11" s="654"/>
      <c r="CV11" s="654"/>
      <c r="CW11" s="654"/>
      <c r="CX11" s="654"/>
      <c r="CY11" s="654"/>
      <c r="CZ11" s="654"/>
      <c r="DA11" s="654"/>
      <c r="DB11" s="654"/>
      <c r="DC11" s="654"/>
      <c r="DD11" s="654"/>
      <c r="DE11" s="654"/>
      <c r="DF11" s="654"/>
      <c r="DG11" s="654"/>
      <c r="DH11" s="654"/>
      <c r="DI11" s="654"/>
      <c r="DJ11" s="654"/>
      <c r="DK11" s="654"/>
      <c r="DL11" s="654"/>
      <c r="DM11" s="654"/>
      <c r="DN11" s="654"/>
      <c r="DO11" s="654"/>
      <c r="DP11" s="654"/>
      <c r="DQ11" s="654"/>
      <c r="DR11" s="654"/>
      <c r="DS11" s="654"/>
      <c r="DT11" s="654"/>
      <c r="DU11" s="654"/>
      <c r="DV11" s="654"/>
      <c r="DW11" s="654"/>
      <c r="DX11" s="654"/>
      <c r="DY11" s="654"/>
      <c r="DZ11" s="654"/>
      <c r="EA11" s="654"/>
      <c r="EB11" s="654"/>
      <c r="EC11" s="654"/>
      <c r="ED11" s="654"/>
      <c r="EE11" s="654"/>
      <c r="EF11" s="654"/>
      <c r="EG11" s="654"/>
      <c r="EH11" s="654"/>
      <c r="EI11" s="654"/>
      <c r="EJ11" s="654"/>
      <c r="EK11" s="654"/>
      <c r="EL11" s="654"/>
      <c r="EM11" s="654"/>
      <c r="EN11" s="654"/>
      <c r="EO11" s="654"/>
      <c r="EP11" s="654"/>
      <c r="EQ11" s="654"/>
      <c r="ER11" s="654"/>
      <c r="ES11" s="654"/>
      <c r="ET11" s="654"/>
      <c r="EU11" s="654"/>
      <c r="EV11" s="654"/>
      <c r="EW11" s="654"/>
      <c r="EX11" s="654"/>
      <c r="EY11" s="654"/>
      <c r="EZ11" s="654"/>
      <c r="FA11" s="654"/>
      <c r="FB11" s="654"/>
      <c r="FC11" s="654"/>
      <c r="FD11" s="654"/>
      <c r="FE11" s="654"/>
      <c r="FF11" s="654"/>
      <c r="FG11" s="654"/>
      <c r="FH11" s="654"/>
      <c r="FI11" s="654"/>
      <c r="FJ11" s="654"/>
      <c r="FK11" s="654"/>
      <c r="FL11" s="654"/>
      <c r="FM11" s="654"/>
      <c r="FN11" s="654"/>
      <c r="FO11" s="654"/>
      <c r="FP11" s="654"/>
      <c r="FQ11" s="654"/>
      <c r="FR11" s="654"/>
      <c r="FS11" s="654"/>
      <c r="FT11" s="654"/>
      <c r="FU11" s="654"/>
      <c r="FV11" s="654"/>
      <c r="FW11" s="654"/>
      <c r="FX11" s="654"/>
      <c r="FY11" s="654"/>
      <c r="FZ11" s="654"/>
      <c r="GA11" s="654"/>
      <c r="GB11" s="654"/>
      <c r="GC11" s="654"/>
      <c r="GD11" s="654"/>
      <c r="GE11" s="654"/>
      <c r="GF11" s="654"/>
      <c r="GG11" s="654"/>
      <c r="GH11" s="654"/>
      <c r="GI11" s="654"/>
      <c r="GJ11" s="654"/>
      <c r="GK11" s="654"/>
      <c r="GL11" s="654"/>
      <c r="GM11" s="654"/>
      <c r="GN11" s="654"/>
      <c r="GO11" s="654"/>
      <c r="GP11" s="654"/>
      <c r="GQ11" s="654"/>
      <c r="GR11" s="654"/>
      <c r="GS11" s="654"/>
      <c r="GT11" s="654"/>
      <c r="GU11" s="654"/>
      <c r="GV11" s="654"/>
      <c r="GW11" s="654"/>
      <c r="GX11" s="654"/>
      <c r="GY11" s="654"/>
      <c r="GZ11" s="654"/>
      <c r="HA11" s="654"/>
      <c r="HB11" s="654"/>
      <c r="HC11" s="654"/>
      <c r="HD11" s="654"/>
      <c r="HE11" s="654"/>
      <c r="HF11" s="654"/>
      <c r="HG11" s="654"/>
      <c r="HH11" s="654"/>
      <c r="HI11" s="654"/>
      <c r="HJ11" s="654"/>
      <c r="HK11" s="654"/>
      <c r="HL11" s="654"/>
      <c r="HM11" s="654"/>
      <c r="HN11" s="654"/>
      <c r="HO11" s="654"/>
      <c r="HP11" s="654"/>
      <c r="HQ11" s="654"/>
      <c r="HR11" s="654"/>
      <c r="HS11" s="654"/>
      <c r="HT11" s="654"/>
      <c r="HU11" s="654"/>
      <c r="HV11" s="654"/>
      <c r="HW11" s="654"/>
      <c r="HX11" s="654"/>
      <c r="HY11" s="654"/>
      <c r="HZ11" s="654"/>
      <c r="IA11" s="654"/>
      <c r="IB11" s="654"/>
      <c r="IC11" s="654"/>
      <c r="ID11" s="654"/>
      <c r="IE11" s="654"/>
      <c r="IF11" s="654"/>
      <c r="IG11" s="654"/>
      <c r="IH11" s="654"/>
      <c r="II11" s="654"/>
      <c r="IJ11" s="654"/>
      <c r="IK11" s="654"/>
      <c r="IL11" s="654"/>
      <c r="IM11" s="654"/>
      <c r="IN11" s="654"/>
      <c r="IO11" s="654"/>
      <c r="IP11" s="654"/>
      <c r="IQ11" s="654"/>
      <c r="IR11" s="654"/>
      <c r="IS11" s="654"/>
      <c r="IT11" s="654"/>
      <c r="IU11" s="654"/>
      <c r="IV11" s="654"/>
    </row>
    <row r="12" spans="1:256" ht="11.25">
      <c r="A12" s="654" t="s">
        <v>133</v>
      </c>
      <c r="B12" s="655"/>
      <c r="C12" s="656"/>
      <c r="D12" s="654"/>
      <c r="E12" s="658"/>
      <c r="F12" s="658"/>
      <c r="G12" s="658"/>
      <c r="H12" s="654"/>
      <c r="I12" s="654"/>
      <c r="J12" s="654"/>
      <c r="K12" s="654"/>
      <c r="L12" s="654"/>
      <c r="M12" s="654"/>
      <c r="N12" s="654"/>
      <c r="O12" s="654"/>
      <c r="P12" s="654"/>
      <c r="Q12" s="654"/>
      <c r="R12" s="654"/>
      <c r="S12" s="654"/>
      <c r="T12" s="654"/>
      <c r="U12" s="654"/>
      <c r="V12" s="654"/>
      <c r="W12" s="654"/>
      <c r="X12" s="654"/>
      <c r="Y12" s="654"/>
      <c r="Z12" s="654"/>
      <c r="AA12" s="654"/>
      <c r="AB12" s="654"/>
      <c r="AC12" s="654"/>
      <c r="AD12" s="654"/>
      <c r="AE12" s="654"/>
      <c r="AF12" s="654"/>
      <c r="AG12" s="654"/>
      <c r="AH12" s="654"/>
      <c r="AI12" s="654"/>
      <c r="AJ12" s="654"/>
      <c r="AK12" s="654"/>
      <c r="AL12" s="654"/>
      <c r="AM12" s="654"/>
      <c r="AN12" s="654"/>
      <c r="AO12" s="654"/>
      <c r="AP12" s="654"/>
      <c r="AQ12" s="654"/>
      <c r="AR12" s="654"/>
      <c r="AS12" s="654"/>
      <c r="AT12" s="654"/>
      <c r="AU12" s="654"/>
      <c r="AV12" s="654"/>
      <c r="AW12" s="654"/>
      <c r="AX12" s="654"/>
      <c r="AY12" s="654"/>
      <c r="AZ12" s="654"/>
      <c r="BA12" s="654"/>
      <c r="BB12" s="654"/>
      <c r="BC12" s="654"/>
      <c r="BD12" s="654"/>
      <c r="BE12" s="654"/>
      <c r="BF12" s="654"/>
      <c r="BG12" s="654"/>
      <c r="BH12" s="654"/>
      <c r="BI12" s="654"/>
      <c r="BJ12" s="654"/>
      <c r="BK12" s="654"/>
      <c r="BL12" s="654"/>
      <c r="BM12" s="654"/>
      <c r="BN12" s="654"/>
      <c r="BO12" s="654"/>
      <c r="BP12" s="654"/>
      <c r="BQ12" s="654"/>
      <c r="BR12" s="654"/>
      <c r="BS12" s="654"/>
      <c r="BT12" s="654"/>
      <c r="BU12" s="654"/>
      <c r="BV12" s="654"/>
      <c r="BW12" s="654"/>
      <c r="BX12" s="654"/>
      <c r="BY12" s="654"/>
      <c r="BZ12" s="654"/>
      <c r="CA12" s="654"/>
      <c r="CB12" s="654"/>
      <c r="CC12" s="654"/>
      <c r="CD12" s="654"/>
      <c r="CE12" s="654"/>
      <c r="CF12" s="654"/>
      <c r="CG12" s="654"/>
      <c r="CH12" s="654"/>
      <c r="CI12" s="654"/>
      <c r="CJ12" s="654"/>
      <c r="CK12" s="654"/>
      <c r="CL12" s="654"/>
      <c r="CM12" s="654"/>
      <c r="CN12" s="654"/>
      <c r="CO12" s="654"/>
      <c r="CP12" s="654"/>
      <c r="CQ12" s="654"/>
      <c r="CR12" s="654"/>
      <c r="CS12" s="654"/>
      <c r="CT12" s="654"/>
      <c r="CU12" s="654"/>
      <c r="CV12" s="654"/>
      <c r="CW12" s="654"/>
      <c r="CX12" s="654"/>
      <c r="CY12" s="654"/>
      <c r="CZ12" s="654"/>
      <c r="DA12" s="654"/>
      <c r="DB12" s="654"/>
      <c r="DC12" s="654"/>
      <c r="DD12" s="654"/>
      <c r="DE12" s="654"/>
      <c r="DF12" s="654"/>
      <c r="DG12" s="654"/>
      <c r="DH12" s="654"/>
      <c r="DI12" s="654"/>
      <c r="DJ12" s="654"/>
      <c r="DK12" s="654"/>
      <c r="DL12" s="654"/>
      <c r="DM12" s="654"/>
      <c r="DN12" s="654"/>
      <c r="DO12" s="654"/>
      <c r="DP12" s="654"/>
      <c r="DQ12" s="654"/>
      <c r="DR12" s="654"/>
      <c r="DS12" s="654"/>
      <c r="DT12" s="654"/>
      <c r="DU12" s="654"/>
      <c r="DV12" s="654"/>
      <c r="DW12" s="654"/>
      <c r="DX12" s="654"/>
      <c r="DY12" s="654"/>
      <c r="DZ12" s="654"/>
      <c r="EA12" s="654"/>
      <c r="EB12" s="654"/>
      <c r="EC12" s="654"/>
      <c r="ED12" s="654"/>
      <c r="EE12" s="654"/>
      <c r="EF12" s="654"/>
      <c r="EG12" s="654"/>
      <c r="EH12" s="654"/>
      <c r="EI12" s="654"/>
      <c r="EJ12" s="654"/>
      <c r="EK12" s="654"/>
      <c r="EL12" s="654"/>
      <c r="EM12" s="654"/>
      <c r="EN12" s="654"/>
      <c r="EO12" s="654"/>
      <c r="EP12" s="654"/>
      <c r="EQ12" s="654"/>
      <c r="ER12" s="654"/>
      <c r="ES12" s="654"/>
      <c r="ET12" s="654"/>
      <c r="EU12" s="654"/>
      <c r="EV12" s="654"/>
      <c r="EW12" s="654"/>
      <c r="EX12" s="654"/>
      <c r="EY12" s="654"/>
      <c r="EZ12" s="654"/>
      <c r="FA12" s="654"/>
      <c r="FB12" s="654"/>
      <c r="FC12" s="654"/>
      <c r="FD12" s="654"/>
      <c r="FE12" s="654"/>
      <c r="FF12" s="654"/>
      <c r="FG12" s="654"/>
      <c r="FH12" s="654"/>
      <c r="FI12" s="654"/>
      <c r="FJ12" s="654"/>
      <c r="FK12" s="654"/>
      <c r="FL12" s="654"/>
      <c r="FM12" s="654"/>
      <c r="FN12" s="654"/>
      <c r="FO12" s="654"/>
      <c r="FP12" s="654"/>
      <c r="FQ12" s="654"/>
      <c r="FR12" s="654"/>
      <c r="FS12" s="654"/>
      <c r="FT12" s="654"/>
      <c r="FU12" s="654"/>
      <c r="FV12" s="654"/>
      <c r="FW12" s="654"/>
      <c r="FX12" s="654"/>
      <c r="FY12" s="654"/>
      <c r="FZ12" s="654"/>
      <c r="GA12" s="654"/>
      <c r="GB12" s="654"/>
      <c r="GC12" s="654"/>
      <c r="GD12" s="654"/>
      <c r="GE12" s="654"/>
      <c r="GF12" s="654"/>
      <c r="GG12" s="654"/>
      <c r="GH12" s="654"/>
      <c r="GI12" s="654"/>
      <c r="GJ12" s="654"/>
      <c r="GK12" s="654"/>
      <c r="GL12" s="654"/>
      <c r="GM12" s="654"/>
      <c r="GN12" s="654"/>
      <c r="GO12" s="654"/>
      <c r="GP12" s="654"/>
      <c r="GQ12" s="654"/>
      <c r="GR12" s="654"/>
      <c r="GS12" s="654"/>
      <c r="GT12" s="654"/>
      <c r="GU12" s="654"/>
      <c r="GV12" s="654"/>
      <c r="GW12" s="654"/>
      <c r="GX12" s="654"/>
      <c r="GY12" s="654"/>
      <c r="GZ12" s="654"/>
      <c r="HA12" s="654"/>
      <c r="HB12" s="654"/>
      <c r="HC12" s="654"/>
      <c r="HD12" s="654"/>
      <c r="HE12" s="654"/>
      <c r="HF12" s="654"/>
      <c r="HG12" s="654"/>
      <c r="HH12" s="654"/>
      <c r="HI12" s="654"/>
      <c r="HJ12" s="654"/>
      <c r="HK12" s="654"/>
      <c r="HL12" s="654"/>
      <c r="HM12" s="654"/>
      <c r="HN12" s="654"/>
      <c r="HO12" s="654"/>
      <c r="HP12" s="654"/>
      <c r="HQ12" s="654"/>
      <c r="HR12" s="654"/>
      <c r="HS12" s="654"/>
      <c r="HT12" s="654"/>
      <c r="HU12" s="654"/>
      <c r="HV12" s="654"/>
      <c r="HW12" s="654"/>
      <c r="HX12" s="654"/>
      <c r="HY12" s="654"/>
      <c r="HZ12" s="654"/>
      <c r="IA12" s="654"/>
      <c r="IB12" s="654"/>
      <c r="IC12" s="654"/>
      <c r="ID12" s="654"/>
      <c r="IE12" s="654"/>
      <c r="IF12" s="654"/>
      <c r="IG12" s="654"/>
      <c r="IH12" s="654"/>
      <c r="II12" s="654"/>
      <c r="IJ12" s="654"/>
      <c r="IK12" s="654"/>
      <c r="IL12" s="654"/>
      <c r="IM12" s="654"/>
      <c r="IN12" s="654"/>
      <c r="IO12" s="654"/>
      <c r="IP12" s="654"/>
      <c r="IQ12" s="654"/>
      <c r="IR12" s="654"/>
      <c r="IS12" s="654"/>
      <c r="IT12" s="654"/>
      <c r="IU12" s="654"/>
      <c r="IV12" s="654"/>
    </row>
    <row r="13" spans="1:256" ht="11.25">
      <c r="A13" s="668"/>
      <c r="B13" s="655"/>
      <c r="C13" s="656"/>
      <c r="D13" s="654"/>
      <c r="E13" s="658"/>
      <c r="F13" s="658"/>
      <c r="G13" s="658"/>
      <c r="H13" s="654"/>
      <c r="I13" s="654"/>
      <c r="J13" s="654"/>
      <c r="K13" s="654"/>
      <c r="L13" s="654"/>
      <c r="M13" s="654"/>
      <c r="N13" s="654"/>
      <c r="O13" s="654"/>
      <c r="P13" s="654"/>
      <c r="Q13" s="654"/>
      <c r="R13" s="654"/>
      <c r="S13" s="654"/>
      <c r="T13" s="654"/>
      <c r="U13" s="654"/>
      <c r="V13" s="654"/>
      <c r="W13" s="654"/>
      <c r="X13" s="654"/>
      <c r="Y13" s="654"/>
      <c r="Z13" s="654"/>
      <c r="AA13" s="654"/>
      <c r="AB13" s="654"/>
      <c r="AC13" s="654"/>
      <c r="AD13" s="654"/>
      <c r="AE13" s="654"/>
      <c r="AF13" s="654"/>
      <c r="AG13" s="654"/>
      <c r="AH13" s="654"/>
      <c r="AI13" s="654"/>
      <c r="AJ13" s="654"/>
      <c r="AK13" s="654"/>
      <c r="AL13" s="654"/>
      <c r="AM13" s="654"/>
      <c r="AN13" s="654"/>
      <c r="AO13" s="654"/>
      <c r="AP13" s="654"/>
      <c r="AQ13" s="654"/>
      <c r="AR13" s="654"/>
      <c r="AS13" s="654"/>
      <c r="AT13" s="654"/>
      <c r="AU13" s="654"/>
      <c r="AV13" s="654"/>
      <c r="AW13" s="654"/>
      <c r="AX13" s="654"/>
      <c r="AY13" s="654"/>
      <c r="AZ13" s="654"/>
      <c r="BA13" s="654"/>
      <c r="BB13" s="654"/>
      <c r="BC13" s="654"/>
      <c r="BD13" s="654"/>
      <c r="BE13" s="654"/>
      <c r="BF13" s="654"/>
      <c r="BG13" s="654"/>
      <c r="BH13" s="654"/>
      <c r="BI13" s="654"/>
      <c r="BJ13" s="654"/>
      <c r="BK13" s="654"/>
      <c r="BL13" s="654"/>
      <c r="BM13" s="654"/>
      <c r="BN13" s="654"/>
      <c r="BO13" s="654"/>
      <c r="BP13" s="654"/>
      <c r="BQ13" s="654"/>
      <c r="BR13" s="654"/>
      <c r="BS13" s="654"/>
      <c r="BT13" s="654"/>
      <c r="BU13" s="654"/>
      <c r="BV13" s="654"/>
      <c r="BW13" s="654"/>
      <c r="BX13" s="654"/>
      <c r="BY13" s="654"/>
      <c r="BZ13" s="654"/>
      <c r="CA13" s="654"/>
      <c r="CB13" s="654"/>
      <c r="CC13" s="654"/>
      <c r="CD13" s="654"/>
      <c r="CE13" s="654"/>
      <c r="CF13" s="654"/>
      <c r="CG13" s="654"/>
      <c r="CH13" s="654"/>
      <c r="CI13" s="654"/>
      <c r="CJ13" s="654"/>
      <c r="CK13" s="654"/>
      <c r="CL13" s="654"/>
      <c r="CM13" s="654"/>
      <c r="CN13" s="654"/>
      <c r="CO13" s="654"/>
      <c r="CP13" s="654"/>
      <c r="CQ13" s="654"/>
      <c r="CR13" s="654"/>
      <c r="CS13" s="654"/>
      <c r="CT13" s="654"/>
      <c r="CU13" s="654"/>
      <c r="CV13" s="654"/>
      <c r="CW13" s="654"/>
      <c r="CX13" s="654"/>
      <c r="CY13" s="654"/>
      <c r="CZ13" s="654"/>
      <c r="DA13" s="654"/>
      <c r="DB13" s="654"/>
      <c r="DC13" s="654"/>
      <c r="DD13" s="654"/>
      <c r="DE13" s="654"/>
      <c r="DF13" s="654"/>
      <c r="DG13" s="654"/>
      <c r="DH13" s="654"/>
      <c r="DI13" s="654"/>
      <c r="DJ13" s="654"/>
      <c r="DK13" s="654"/>
      <c r="DL13" s="654"/>
      <c r="DM13" s="654"/>
      <c r="DN13" s="654"/>
      <c r="DO13" s="654"/>
      <c r="DP13" s="654"/>
      <c r="DQ13" s="654"/>
      <c r="DR13" s="654"/>
      <c r="DS13" s="654"/>
      <c r="DT13" s="654"/>
      <c r="DU13" s="654"/>
      <c r="DV13" s="654"/>
      <c r="DW13" s="654"/>
      <c r="DX13" s="654"/>
      <c r="DY13" s="654"/>
      <c r="DZ13" s="654"/>
      <c r="EA13" s="654"/>
      <c r="EB13" s="654"/>
      <c r="EC13" s="654"/>
      <c r="ED13" s="654"/>
      <c r="EE13" s="654"/>
      <c r="EF13" s="654"/>
      <c r="EG13" s="654"/>
      <c r="EH13" s="654"/>
      <c r="EI13" s="654"/>
      <c r="EJ13" s="654"/>
      <c r="EK13" s="654"/>
      <c r="EL13" s="654"/>
      <c r="EM13" s="654"/>
      <c r="EN13" s="654"/>
      <c r="EO13" s="654"/>
      <c r="EP13" s="654"/>
      <c r="EQ13" s="654"/>
      <c r="ER13" s="654"/>
      <c r="ES13" s="654"/>
      <c r="ET13" s="654"/>
      <c r="EU13" s="654"/>
      <c r="EV13" s="654"/>
      <c r="EW13" s="654"/>
      <c r="EX13" s="654"/>
      <c r="EY13" s="654"/>
      <c r="EZ13" s="654"/>
      <c r="FA13" s="654"/>
      <c r="FB13" s="654"/>
      <c r="FC13" s="654"/>
      <c r="FD13" s="654"/>
      <c r="FE13" s="654"/>
      <c r="FF13" s="654"/>
      <c r="FG13" s="654"/>
      <c r="FH13" s="654"/>
      <c r="FI13" s="654"/>
      <c r="FJ13" s="654"/>
      <c r="FK13" s="654"/>
      <c r="FL13" s="654"/>
      <c r="FM13" s="654"/>
      <c r="FN13" s="654"/>
      <c r="FO13" s="654"/>
      <c r="FP13" s="654"/>
      <c r="FQ13" s="654"/>
      <c r="FR13" s="654"/>
      <c r="FS13" s="654"/>
      <c r="FT13" s="654"/>
      <c r="FU13" s="654"/>
      <c r="FV13" s="654"/>
      <c r="FW13" s="654"/>
      <c r="FX13" s="654"/>
      <c r="FY13" s="654"/>
      <c r="FZ13" s="654"/>
      <c r="GA13" s="654"/>
      <c r="GB13" s="654"/>
      <c r="GC13" s="654"/>
      <c r="GD13" s="654"/>
      <c r="GE13" s="654"/>
      <c r="GF13" s="654"/>
      <c r="GG13" s="654"/>
      <c r="GH13" s="654"/>
      <c r="GI13" s="654"/>
      <c r="GJ13" s="654"/>
      <c r="GK13" s="654"/>
      <c r="GL13" s="654"/>
      <c r="GM13" s="654"/>
      <c r="GN13" s="654"/>
      <c r="GO13" s="654"/>
      <c r="GP13" s="654"/>
      <c r="GQ13" s="654"/>
      <c r="GR13" s="654"/>
      <c r="GS13" s="654"/>
      <c r="GT13" s="654"/>
      <c r="GU13" s="654"/>
      <c r="GV13" s="654"/>
      <c r="GW13" s="654"/>
      <c r="GX13" s="654"/>
      <c r="GY13" s="654"/>
      <c r="GZ13" s="654"/>
      <c r="HA13" s="654"/>
      <c r="HB13" s="654"/>
      <c r="HC13" s="654"/>
      <c r="HD13" s="654"/>
      <c r="HE13" s="654"/>
      <c r="HF13" s="654"/>
      <c r="HG13" s="654"/>
      <c r="HH13" s="654"/>
      <c r="HI13" s="654"/>
      <c r="HJ13" s="654"/>
      <c r="HK13" s="654"/>
      <c r="HL13" s="654"/>
      <c r="HM13" s="654"/>
      <c r="HN13" s="654"/>
      <c r="HO13" s="654"/>
      <c r="HP13" s="654"/>
      <c r="HQ13" s="654"/>
      <c r="HR13" s="654"/>
      <c r="HS13" s="654"/>
      <c r="HT13" s="654"/>
      <c r="HU13" s="654"/>
      <c r="HV13" s="654"/>
      <c r="HW13" s="654"/>
      <c r="HX13" s="654"/>
      <c r="HY13" s="654"/>
      <c r="HZ13" s="654"/>
      <c r="IA13" s="654"/>
      <c r="IB13" s="654"/>
      <c r="IC13" s="654"/>
      <c r="ID13" s="654"/>
      <c r="IE13" s="654"/>
      <c r="IF13" s="654"/>
      <c r="IG13" s="654"/>
      <c r="IH13" s="654"/>
      <c r="II13" s="654"/>
      <c r="IJ13" s="654"/>
      <c r="IK13" s="654"/>
      <c r="IL13" s="654"/>
      <c r="IM13" s="654"/>
      <c r="IN13" s="654"/>
      <c r="IO13" s="654"/>
      <c r="IP13" s="654"/>
      <c r="IQ13" s="654"/>
      <c r="IR13" s="654"/>
      <c r="IS13" s="654"/>
      <c r="IT13" s="654"/>
      <c r="IU13" s="654"/>
      <c r="IV13" s="654"/>
    </row>
    <row r="14" spans="1:256" ht="11.25">
      <c r="A14" s="669" t="s">
        <v>134</v>
      </c>
      <c r="B14" s="655"/>
      <c r="C14" s="656"/>
      <c r="D14" s="654"/>
      <c r="E14" s="658"/>
      <c r="F14" s="658"/>
      <c r="G14" s="658"/>
      <c r="H14" s="654"/>
      <c r="I14" s="654"/>
      <c r="J14" s="654"/>
      <c r="K14" s="654"/>
      <c r="L14" s="654"/>
      <c r="M14" s="654"/>
      <c r="N14" s="654"/>
      <c r="O14" s="654"/>
      <c r="P14" s="654"/>
      <c r="Q14" s="654"/>
      <c r="R14" s="654"/>
      <c r="S14" s="654"/>
      <c r="T14" s="654"/>
      <c r="U14" s="654"/>
      <c r="V14" s="654"/>
      <c r="W14" s="654"/>
      <c r="X14" s="654"/>
      <c r="Y14" s="654"/>
      <c r="Z14" s="654"/>
      <c r="AA14" s="654"/>
      <c r="AB14" s="654"/>
      <c r="AC14" s="654"/>
      <c r="AD14" s="654"/>
      <c r="AE14" s="654"/>
      <c r="AF14" s="654"/>
      <c r="AG14" s="654"/>
      <c r="AH14" s="654"/>
      <c r="AI14" s="654"/>
      <c r="AJ14" s="654"/>
      <c r="AK14" s="654"/>
      <c r="AL14" s="654"/>
      <c r="AM14" s="654"/>
      <c r="AN14" s="654"/>
      <c r="AO14" s="654"/>
      <c r="AP14" s="654"/>
      <c r="AQ14" s="654"/>
      <c r="AR14" s="654"/>
      <c r="AS14" s="654"/>
      <c r="AT14" s="654"/>
      <c r="AU14" s="654"/>
      <c r="AV14" s="654"/>
      <c r="AW14" s="654"/>
      <c r="AX14" s="654"/>
      <c r="AY14" s="654"/>
      <c r="AZ14" s="654"/>
      <c r="BA14" s="654"/>
      <c r="BB14" s="654"/>
      <c r="BC14" s="654"/>
      <c r="BD14" s="654"/>
      <c r="BE14" s="654"/>
      <c r="BF14" s="654"/>
      <c r="BG14" s="654"/>
      <c r="BH14" s="654"/>
      <c r="BI14" s="654"/>
      <c r="BJ14" s="654"/>
      <c r="BK14" s="654"/>
      <c r="BL14" s="654"/>
      <c r="BM14" s="654"/>
      <c r="BN14" s="654"/>
      <c r="BO14" s="654"/>
      <c r="BP14" s="654"/>
      <c r="BQ14" s="654"/>
      <c r="BR14" s="654"/>
      <c r="BS14" s="654"/>
      <c r="BT14" s="654"/>
      <c r="BU14" s="654"/>
      <c r="BV14" s="654"/>
      <c r="BW14" s="654"/>
      <c r="BX14" s="654"/>
      <c r="BY14" s="654"/>
      <c r="BZ14" s="654"/>
      <c r="CA14" s="654"/>
      <c r="CB14" s="654"/>
      <c r="CC14" s="654"/>
      <c r="CD14" s="654"/>
      <c r="CE14" s="654"/>
      <c r="CF14" s="654"/>
      <c r="CG14" s="654"/>
      <c r="CH14" s="654"/>
      <c r="CI14" s="654"/>
      <c r="CJ14" s="654"/>
      <c r="CK14" s="654"/>
      <c r="CL14" s="654"/>
      <c r="CM14" s="654"/>
      <c r="CN14" s="654"/>
      <c r="CO14" s="654"/>
      <c r="CP14" s="654"/>
      <c r="CQ14" s="654"/>
      <c r="CR14" s="654"/>
      <c r="CS14" s="654"/>
      <c r="CT14" s="654"/>
      <c r="CU14" s="654"/>
      <c r="CV14" s="654"/>
      <c r="CW14" s="654"/>
      <c r="CX14" s="654"/>
      <c r="CY14" s="654"/>
      <c r="CZ14" s="654"/>
      <c r="DA14" s="654"/>
      <c r="DB14" s="654"/>
      <c r="DC14" s="654"/>
      <c r="DD14" s="654"/>
      <c r="DE14" s="654"/>
      <c r="DF14" s="654"/>
      <c r="DG14" s="654"/>
      <c r="DH14" s="654"/>
      <c r="DI14" s="654"/>
      <c r="DJ14" s="654"/>
      <c r="DK14" s="654"/>
      <c r="DL14" s="654"/>
      <c r="DM14" s="654"/>
      <c r="DN14" s="654"/>
      <c r="DO14" s="654"/>
      <c r="DP14" s="654"/>
      <c r="DQ14" s="654"/>
      <c r="DR14" s="654"/>
      <c r="DS14" s="654"/>
      <c r="DT14" s="654"/>
      <c r="DU14" s="654"/>
      <c r="DV14" s="654"/>
      <c r="DW14" s="654"/>
      <c r="DX14" s="654"/>
      <c r="DY14" s="654"/>
      <c r="DZ14" s="654"/>
      <c r="EA14" s="654"/>
      <c r="EB14" s="654"/>
      <c r="EC14" s="654"/>
      <c r="ED14" s="654"/>
      <c r="EE14" s="654"/>
      <c r="EF14" s="654"/>
      <c r="EG14" s="654"/>
      <c r="EH14" s="654"/>
      <c r="EI14" s="654"/>
      <c r="EJ14" s="654"/>
      <c r="EK14" s="654"/>
      <c r="EL14" s="654"/>
      <c r="EM14" s="654"/>
      <c r="EN14" s="654"/>
      <c r="EO14" s="654"/>
      <c r="EP14" s="654"/>
      <c r="EQ14" s="654"/>
      <c r="ER14" s="654"/>
      <c r="ES14" s="654"/>
      <c r="ET14" s="654"/>
      <c r="EU14" s="654"/>
      <c r="EV14" s="654"/>
      <c r="EW14" s="654"/>
      <c r="EX14" s="654"/>
      <c r="EY14" s="654"/>
      <c r="EZ14" s="654"/>
      <c r="FA14" s="654"/>
      <c r="FB14" s="654"/>
      <c r="FC14" s="654"/>
      <c r="FD14" s="654"/>
      <c r="FE14" s="654"/>
      <c r="FF14" s="654"/>
      <c r="FG14" s="654"/>
      <c r="FH14" s="654"/>
      <c r="FI14" s="654"/>
      <c r="FJ14" s="654"/>
      <c r="FK14" s="654"/>
      <c r="FL14" s="654"/>
      <c r="FM14" s="654"/>
      <c r="FN14" s="654"/>
      <c r="FO14" s="654"/>
      <c r="FP14" s="654"/>
      <c r="FQ14" s="654"/>
      <c r="FR14" s="654"/>
      <c r="FS14" s="654"/>
      <c r="FT14" s="654"/>
      <c r="FU14" s="654"/>
      <c r="FV14" s="654"/>
      <c r="FW14" s="654"/>
      <c r="FX14" s="654"/>
      <c r="FY14" s="654"/>
      <c r="FZ14" s="654"/>
      <c r="GA14" s="654"/>
      <c r="GB14" s="654"/>
      <c r="GC14" s="654"/>
      <c r="GD14" s="654"/>
      <c r="GE14" s="654"/>
      <c r="GF14" s="654"/>
      <c r="GG14" s="654"/>
      <c r="GH14" s="654"/>
      <c r="GI14" s="654"/>
      <c r="GJ14" s="654"/>
      <c r="GK14" s="654"/>
      <c r="GL14" s="654"/>
      <c r="GM14" s="654"/>
      <c r="GN14" s="654"/>
      <c r="GO14" s="654"/>
      <c r="GP14" s="654"/>
      <c r="GQ14" s="654"/>
      <c r="GR14" s="654"/>
      <c r="GS14" s="654"/>
      <c r="GT14" s="654"/>
      <c r="GU14" s="654"/>
      <c r="GV14" s="654"/>
      <c r="GW14" s="654"/>
      <c r="GX14" s="654"/>
      <c r="GY14" s="654"/>
      <c r="GZ14" s="654"/>
      <c r="HA14" s="654"/>
      <c r="HB14" s="654"/>
      <c r="HC14" s="654"/>
      <c r="HD14" s="654"/>
      <c r="HE14" s="654"/>
      <c r="HF14" s="654"/>
      <c r="HG14" s="654"/>
      <c r="HH14" s="654"/>
      <c r="HI14" s="654"/>
      <c r="HJ14" s="654"/>
      <c r="HK14" s="654"/>
      <c r="HL14" s="654"/>
      <c r="HM14" s="654"/>
      <c r="HN14" s="654"/>
      <c r="HO14" s="654"/>
      <c r="HP14" s="654"/>
      <c r="HQ14" s="654"/>
      <c r="HR14" s="654"/>
      <c r="HS14" s="654"/>
      <c r="HT14" s="654"/>
      <c r="HU14" s="654"/>
      <c r="HV14" s="654"/>
      <c r="HW14" s="654"/>
      <c r="HX14" s="654"/>
      <c r="HY14" s="654"/>
      <c r="HZ14" s="654"/>
      <c r="IA14" s="654"/>
      <c r="IB14" s="654"/>
      <c r="IC14" s="654"/>
      <c r="ID14" s="654"/>
      <c r="IE14" s="654"/>
      <c r="IF14" s="654"/>
      <c r="IG14" s="654"/>
      <c r="IH14" s="654"/>
      <c r="II14" s="654"/>
      <c r="IJ14" s="654"/>
      <c r="IK14" s="654"/>
      <c r="IL14" s="654"/>
      <c r="IM14" s="654"/>
      <c r="IN14" s="654"/>
      <c r="IO14" s="654"/>
      <c r="IP14" s="654"/>
      <c r="IQ14" s="654"/>
      <c r="IR14" s="654"/>
      <c r="IS14" s="654"/>
      <c r="IT14" s="654"/>
      <c r="IU14" s="654"/>
      <c r="IV14" s="654"/>
    </row>
    <row r="15" spans="1:256" ht="11.25">
      <c r="A15" s="654"/>
      <c r="B15" s="655"/>
      <c r="C15" s="656"/>
      <c r="D15" s="654"/>
      <c r="E15" s="658"/>
      <c r="F15" s="658"/>
      <c r="G15" s="658"/>
      <c r="H15" s="654"/>
      <c r="I15" s="654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654"/>
      <c r="W15" s="654"/>
      <c r="X15" s="654"/>
      <c r="Y15" s="654"/>
      <c r="Z15" s="654"/>
      <c r="AA15" s="654"/>
      <c r="AB15" s="654"/>
      <c r="AC15" s="654"/>
      <c r="AD15" s="654"/>
      <c r="AE15" s="654"/>
      <c r="AF15" s="654"/>
      <c r="AG15" s="654"/>
      <c r="AH15" s="654"/>
      <c r="AI15" s="654"/>
      <c r="AJ15" s="654"/>
      <c r="AK15" s="654"/>
      <c r="AL15" s="654"/>
      <c r="AM15" s="654"/>
      <c r="AN15" s="654"/>
      <c r="AO15" s="654"/>
      <c r="AP15" s="654"/>
      <c r="AQ15" s="654"/>
      <c r="AR15" s="654"/>
      <c r="AS15" s="654"/>
      <c r="AT15" s="654"/>
      <c r="AU15" s="654"/>
      <c r="AV15" s="654"/>
      <c r="AW15" s="654"/>
      <c r="AX15" s="654"/>
      <c r="AY15" s="654"/>
      <c r="AZ15" s="654"/>
      <c r="BA15" s="654"/>
      <c r="BB15" s="654"/>
      <c r="BC15" s="654"/>
      <c r="BD15" s="654"/>
      <c r="BE15" s="654"/>
      <c r="BF15" s="654"/>
      <c r="BG15" s="654"/>
      <c r="BH15" s="654"/>
      <c r="BI15" s="654"/>
      <c r="BJ15" s="654"/>
      <c r="BK15" s="654"/>
      <c r="BL15" s="654"/>
      <c r="BM15" s="654"/>
      <c r="BN15" s="654"/>
      <c r="BO15" s="654"/>
      <c r="BP15" s="654"/>
      <c r="BQ15" s="654"/>
      <c r="BR15" s="654"/>
      <c r="BS15" s="654"/>
      <c r="BT15" s="654"/>
      <c r="BU15" s="654"/>
      <c r="BV15" s="654"/>
      <c r="BW15" s="654"/>
      <c r="BX15" s="654"/>
      <c r="BY15" s="654"/>
      <c r="BZ15" s="654"/>
      <c r="CA15" s="654"/>
      <c r="CB15" s="654"/>
      <c r="CC15" s="654"/>
      <c r="CD15" s="654"/>
      <c r="CE15" s="654"/>
      <c r="CF15" s="654"/>
      <c r="CG15" s="654"/>
      <c r="CH15" s="654"/>
      <c r="CI15" s="654"/>
      <c r="CJ15" s="654"/>
      <c r="CK15" s="654"/>
      <c r="CL15" s="654"/>
      <c r="CM15" s="654"/>
      <c r="CN15" s="654"/>
      <c r="CO15" s="654"/>
      <c r="CP15" s="654"/>
      <c r="CQ15" s="654"/>
      <c r="CR15" s="654"/>
      <c r="CS15" s="654"/>
      <c r="CT15" s="654"/>
      <c r="CU15" s="654"/>
      <c r="CV15" s="654"/>
      <c r="CW15" s="654"/>
      <c r="CX15" s="654"/>
      <c r="CY15" s="654"/>
      <c r="CZ15" s="654"/>
      <c r="DA15" s="654"/>
      <c r="DB15" s="654"/>
      <c r="DC15" s="654"/>
      <c r="DD15" s="654"/>
      <c r="DE15" s="654"/>
      <c r="DF15" s="654"/>
      <c r="DG15" s="654"/>
      <c r="DH15" s="654"/>
      <c r="DI15" s="654"/>
      <c r="DJ15" s="654"/>
      <c r="DK15" s="654"/>
      <c r="DL15" s="654"/>
      <c r="DM15" s="654"/>
      <c r="DN15" s="654"/>
      <c r="DO15" s="654"/>
      <c r="DP15" s="654"/>
      <c r="DQ15" s="654"/>
      <c r="DR15" s="654"/>
      <c r="DS15" s="654"/>
      <c r="DT15" s="654"/>
      <c r="DU15" s="654"/>
      <c r="DV15" s="654"/>
      <c r="DW15" s="654"/>
      <c r="DX15" s="654"/>
      <c r="DY15" s="654"/>
      <c r="DZ15" s="654"/>
      <c r="EA15" s="654"/>
      <c r="EB15" s="654"/>
      <c r="EC15" s="654"/>
      <c r="ED15" s="654"/>
      <c r="EE15" s="654"/>
      <c r="EF15" s="654"/>
      <c r="EG15" s="654"/>
      <c r="EH15" s="654"/>
      <c r="EI15" s="654"/>
      <c r="EJ15" s="654"/>
      <c r="EK15" s="654"/>
      <c r="EL15" s="654"/>
      <c r="EM15" s="654"/>
      <c r="EN15" s="654"/>
      <c r="EO15" s="654"/>
      <c r="EP15" s="654"/>
      <c r="EQ15" s="654"/>
      <c r="ER15" s="654"/>
      <c r="ES15" s="654"/>
      <c r="ET15" s="654"/>
      <c r="EU15" s="654"/>
      <c r="EV15" s="654"/>
      <c r="EW15" s="654"/>
      <c r="EX15" s="654"/>
      <c r="EY15" s="654"/>
      <c r="EZ15" s="654"/>
      <c r="FA15" s="654"/>
      <c r="FB15" s="654"/>
      <c r="FC15" s="654"/>
      <c r="FD15" s="654"/>
      <c r="FE15" s="654"/>
      <c r="FF15" s="654"/>
      <c r="FG15" s="654"/>
      <c r="FH15" s="654"/>
      <c r="FI15" s="654"/>
      <c r="FJ15" s="654"/>
      <c r="FK15" s="654"/>
      <c r="FL15" s="654"/>
      <c r="FM15" s="654"/>
      <c r="FN15" s="654"/>
      <c r="FO15" s="654"/>
      <c r="FP15" s="654"/>
      <c r="FQ15" s="654"/>
      <c r="FR15" s="654"/>
      <c r="FS15" s="654"/>
      <c r="FT15" s="654"/>
      <c r="FU15" s="654"/>
      <c r="FV15" s="654"/>
      <c r="FW15" s="654"/>
      <c r="FX15" s="654"/>
      <c r="FY15" s="654"/>
      <c r="FZ15" s="654"/>
      <c r="GA15" s="654"/>
      <c r="GB15" s="654"/>
      <c r="GC15" s="654"/>
      <c r="GD15" s="654"/>
      <c r="GE15" s="654"/>
      <c r="GF15" s="654"/>
      <c r="GG15" s="654"/>
      <c r="GH15" s="654"/>
      <c r="GI15" s="654"/>
      <c r="GJ15" s="654"/>
      <c r="GK15" s="654"/>
      <c r="GL15" s="654"/>
      <c r="GM15" s="654"/>
      <c r="GN15" s="654"/>
      <c r="GO15" s="654"/>
      <c r="GP15" s="654"/>
      <c r="GQ15" s="654"/>
      <c r="GR15" s="654"/>
      <c r="GS15" s="654"/>
      <c r="GT15" s="654"/>
      <c r="GU15" s="654"/>
      <c r="GV15" s="654"/>
      <c r="GW15" s="654"/>
      <c r="GX15" s="654"/>
      <c r="GY15" s="654"/>
      <c r="GZ15" s="654"/>
      <c r="HA15" s="654"/>
      <c r="HB15" s="654"/>
      <c r="HC15" s="654"/>
      <c r="HD15" s="654"/>
      <c r="HE15" s="654"/>
      <c r="HF15" s="654"/>
      <c r="HG15" s="654"/>
      <c r="HH15" s="654"/>
      <c r="HI15" s="654"/>
      <c r="HJ15" s="654"/>
      <c r="HK15" s="654"/>
      <c r="HL15" s="654"/>
      <c r="HM15" s="654"/>
      <c r="HN15" s="654"/>
      <c r="HO15" s="654"/>
      <c r="HP15" s="654"/>
      <c r="HQ15" s="654"/>
      <c r="HR15" s="654"/>
      <c r="HS15" s="654"/>
      <c r="HT15" s="654"/>
      <c r="HU15" s="654"/>
      <c r="HV15" s="654"/>
      <c r="HW15" s="654"/>
      <c r="HX15" s="654"/>
      <c r="HY15" s="654"/>
      <c r="HZ15" s="654"/>
      <c r="IA15" s="654"/>
      <c r="IB15" s="654"/>
      <c r="IC15" s="654"/>
      <c r="ID15" s="654"/>
      <c r="IE15" s="654"/>
      <c r="IF15" s="654"/>
      <c r="IG15" s="654"/>
      <c r="IH15" s="654"/>
      <c r="II15" s="654"/>
      <c r="IJ15" s="654"/>
      <c r="IK15" s="654"/>
      <c r="IL15" s="654"/>
      <c r="IM15" s="654"/>
      <c r="IN15" s="654"/>
      <c r="IO15" s="654"/>
      <c r="IP15" s="654"/>
      <c r="IQ15" s="654"/>
      <c r="IR15" s="654"/>
      <c r="IS15" s="654"/>
      <c r="IT15" s="654"/>
      <c r="IU15" s="654"/>
      <c r="IV15" s="654"/>
    </row>
    <row r="16" spans="1:256" ht="34.5">
      <c r="A16" s="670" t="s">
        <v>135</v>
      </c>
      <c r="B16" s="671" t="s">
        <v>136</v>
      </c>
      <c r="C16" s="672" t="s">
        <v>137</v>
      </c>
      <c r="D16" s="670" t="s">
        <v>138</v>
      </c>
      <c r="E16" s="673" t="s">
        <v>139</v>
      </c>
      <c r="F16" s="673" t="s">
        <v>140</v>
      </c>
      <c r="G16" s="674" t="s">
        <v>141</v>
      </c>
      <c r="H16" s="675" t="s">
        <v>142</v>
      </c>
      <c r="I16" s="672" t="s">
        <v>143</v>
      </c>
      <c r="J16" s="672" t="s">
        <v>144</v>
      </c>
      <c r="K16" s="672" t="s">
        <v>145</v>
      </c>
      <c r="L16" s="676"/>
      <c r="M16" s="676"/>
      <c r="N16" s="676"/>
      <c r="O16" s="676"/>
      <c r="P16" s="676"/>
      <c r="Q16" s="676"/>
      <c r="R16" s="676"/>
      <c r="S16" s="676"/>
      <c r="T16" s="676"/>
      <c r="U16" s="676"/>
      <c r="V16" s="676"/>
      <c r="W16" s="676"/>
      <c r="X16" s="676"/>
      <c r="Y16" s="676"/>
      <c r="Z16" s="676"/>
      <c r="AA16" s="676"/>
      <c r="AB16" s="676"/>
      <c r="AC16" s="676"/>
      <c r="AD16" s="676"/>
      <c r="AE16" s="676"/>
      <c r="AF16" s="676"/>
      <c r="AG16" s="676"/>
      <c r="AH16" s="676"/>
      <c r="AI16" s="676"/>
      <c r="AJ16" s="676"/>
      <c r="AK16" s="676"/>
      <c r="AL16" s="676"/>
      <c r="AM16" s="676"/>
      <c r="AN16" s="676"/>
      <c r="AO16" s="676"/>
      <c r="AP16" s="676"/>
      <c r="AQ16" s="676"/>
      <c r="AR16" s="676"/>
      <c r="AS16" s="676"/>
      <c r="AT16" s="676"/>
      <c r="AU16" s="676"/>
      <c r="AV16" s="676"/>
      <c r="AW16" s="676"/>
      <c r="AX16" s="676"/>
      <c r="AY16" s="676"/>
      <c r="AZ16" s="676"/>
      <c r="BA16" s="676"/>
      <c r="BB16" s="676"/>
      <c r="BC16" s="676"/>
      <c r="BD16" s="676"/>
      <c r="BE16" s="676"/>
      <c r="BF16" s="676"/>
      <c r="BG16" s="676"/>
      <c r="BH16" s="676"/>
      <c r="BI16" s="676"/>
      <c r="BJ16" s="676"/>
      <c r="BK16" s="676"/>
      <c r="BL16" s="676"/>
      <c r="BM16" s="676"/>
      <c r="BN16" s="676"/>
      <c r="BO16" s="676"/>
      <c r="BP16" s="676"/>
      <c r="BQ16" s="676"/>
      <c r="BR16" s="676"/>
      <c r="BS16" s="676"/>
      <c r="BT16" s="676"/>
      <c r="BU16" s="676"/>
      <c r="BV16" s="676"/>
      <c r="BW16" s="676"/>
      <c r="BX16" s="676"/>
      <c r="BY16" s="676"/>
      <c r="BZ16" s="676"/>
      <c r="CA16" s="676"/>
      <c r="CB16" s="676"/>
      <c r="CC16" s="676"/>
      <c r="CD16" s="676"/>
      <c r="CE16" s="676"/>
      <c r="CF16" s="676"/>
      <c r="CG16" s="676"/>
      <c r="CH16" s="676"/>
      <c r="CI16" s="676"/>
      <c r="CJ16" s="676"/>
      <c r="CK16" s="676"/>
      <c r="CL16" s="676"/>
      <c r="CM16" s="676"/>
      <c r="CN16" s="676"/>
      <c r="CO16" s="676"/>
      <c r="CP16" s="676"/>
      <c r="CQ16" s="676"/>
      <c r="CR16" s="676"/>
      <c r="CS16" s="676"/>
      <c r="CT16" s="676"/>
      <c r="CU16" s="676"/>
      <c r="CV16" s="676"/>
      <c r="CW16" s="676"/>
      <c r="CX16" s="676"/>
      <c r="CY16" s="676"/>
      <c r="CZ16" s="676"/>
      <c r="DA16" s="676"/>
      <c r="DB16" s="676"/>
      <c r="DC16" s="676"/>
      <c r="DD16" s="676"/>
      <c r="DE16" s="676"/>
      <c r="DF16" s="676"/>
      <c r="DG16" s="676"/>
      <c r="DH16" s="676"/>
      <c r="DI16" s="676"/>
      <c r="DJ16" s="676"/>
      <c r="DK16" s="676"/>
      <c r="DL16" s="676"/>
      <c r="DM16" s="676"/>
      <c r="DN16" s="676"/>
      <c r="DO16" s="676"/>
      <c r="DP16" s="676"/>
      <c r="DQ16" s="676"/>
      <c r="DR16" s="676"/>
      <c r="DS16" s="676"/>
      <c r="DT16" s="676"/>
      <c r="DU16" s="676"/>
      <c r="DV16" s="676"/>
      <c r="DW16" s="676"/>
      <c r="DX16" s="676"/>
      <c r="DY16" s="676"/>
      <c r="DZ16" s="676"/>
      <c r="EA16" s="676"/>
      <c r="EB16" s="676"/>
      <c r="EC16" s="676"/>
      <c r="ED16" s="676"/>
      <c r="EE16" s="676"/>
      <c r="EF16" s="676"/>
      <c r="EG16" s="676"/>
      <c r="EH16" s="676"/>
      <c r="EI16" s="676"/>
      <c r="EJ16" s="676"/>
      <c r="EK16" s="676"/>
      <c r="EL16" s="676"/>
      <c r="EM16" s="676"/>
      <c r="EN16" s="676"/>
      <c r="EO16" s="676"/>
      <c r="EP16" s="676"/>
      <c r="EQ16" s="676"/>
      <c r="ER16" s="676"/>
      <c r="ES16" s="676"/>
      <c r="ET16" s="676"/>
      <c r="EU16" s="676"/>
      <c r="EV16" s="676"/>
      <c r="EW16" s="676"/>
      <c r="EX16" s="676"/>
      <c r="EY16" s="676"/>
      <c r="EZ16" s="676"/>
      <c r="FA16" s="676"/>
      <c r="FB16" s="676"/>
      <c r="FC16" s="676"/>
      <c r="FD16" s="676"/>
      <c r="FE16" s="676"/>
      <c r="FF16" s="676"/>
      <c r="FG16" s="676"/>
      <c r="FH16" s="676"/>
      <c r="FI16" s="676"/>
      <c r="FJ16" s="676"/>
      <c r="FK16" s="676"/>
      <c r="FL16" s="676"/>
      <c r="FM16" s="676"/>
      <c r="FN16" s="676"/>
      <c r="FO16" s="676"/>
      <c r="FP16" s="676"/>
      <c r="FQ16" s="676"/>
      <c r="FR16" s="676"/>
      <c r="FS16" s="676"/>
      <c r="FT16" s="676"/>
      <c r="FU16" s="676"/>
      <c r="FV16" s="676"/>
      <c r="FW16" s="676"/>
      <c r="FX16" s="676"/>
      <c r="FY16" s="676"/>
      <c r="FZ16" s="676"/>
      <c r="GA16" s="676"/>
      <c r="GB16" s="676"/>
      <c r="GC16" s="676"/>
      <c r="GD16" s="676"/>
      <c r="GE16" s="676"/>
      <c r="GF16" s="676"/>
      <c r="GG16" s="676"/>
      <c r="GH16" s="676"/>
      <c r="GI16" s="676"/>
      <c r="GJ16" s="676"/>
      <c r="GK16" s="676"/>
      <c r="GL16" s="676"/>
      <c r="GM16" s="676"/>
      <c r="GN16" s="676"/>
      <c r="GO16" s="676"/>
      <c r="GP16" s="676"/>
      <c r="GQ16" s="676"/>
      <c r="GR16" s="676"/>
      <c r="GS16" s="676"/>
      <c r="GT16" s="676"/>
      <c r="GU16" s="676"/>
      <c r="GV16" s="676"/>
      <c r="GW16" s="676"/>
      <c r="GX16" s="676"/>
      <c r="GY16" s="676"/>
      <c r="GZ16" s="676"/>
      <c r="HA16" s="676"/>
      <c r="HB16" s="676"/>
      <c r="HC16" s="676"/>
      <c r="HD16" s="676"/>
      <c r="HE16" s="676"/>
      <c r="HF16" s="676"/>
      <c r="HG16" s="676"/>
      <c r="HH16" s="676"/>
      <c r="HI16" s="676"/>
      <c r="HJ16" s="676"/>
      <c r="HK16" s="676"/>
      <c r="HL16" s="676"/>
      <c r="HM16" s="676"/>
      <c r="HN16" s="676"/>
      <c r="HO16" s="676"/>
      <c r="HP16" s="676"/>
      <c r="HQ16" s="676"/>
      <c r="HR16" s="676"/>
      <c r="HS16" s="676"/>
      <c r="HT16" s="676"/>
      <c r="HU16" s="676"/>
      <c r="HV16" s="676"/>
      <c r="HW16" s="676"/>
      <c r="HX16" s="676"/>
      <c r="HY16" s="676"/>
      <c r="HZ16" s="676"/>
      <c r="IA16" s="676"/>
      <c r="IB16" s="676"/>
      <c r="IC16" s="676"/>
      <c r="ID16" s="676"/>
      <c r="IE16" s="676"/>
      <c r="IF16" s="676"/>
      <c r="IG16" s="676"/>
      <c r="IH16" s="676"/>
      <c r="II16" s="676"/>
      <c r="IJ16" s="676"/>
      <c r="IK16" s="676"/>
      <c r="IL16" s="676"/>
      <c r="IM16" s="676"/>
      <c r="IN16" s="676"/>
      <c r="IO16" s="676"/>
      <c r="IP16" s="676"/>
      <c r="IQ16" s="676"/>
      <c r="IR16" s="676"/>
      <c r="IS16" s="676"/>
      <c r="IT16" s="676"/>
      <c r="IU16" s="676"/>
      <c r="IV16" s="676"/>
    </row>
    <row r="17" spans="1:11" ht="11.25">
      <c r="A17" s="677"/>
      <c r="B17" s="678"/>
      <c r="C17" s="679"/>
      <c r="D17" s="677"/>
      <c r="E17" s="680"/>
      <c r="F17" s="680"/>
      <c r="G17" s="681">
        <f>IF(E17&gt;0,E17/$D$1,F17)</f>
        <v>0</v>
      </c>
      <c r="H17" s="678"/>
      <c r="I17" s="677"/>
      <c r="J17" s="677"/>
      <c r="K17" s="682"/>
    </row>
    <row r="18" spans="1:11" ht="11.25">
      <c r="A18" s="677"/>
      <c r="B18" s="678"/>
      <c r="C18" s="684"/>
      <c r="D18" s="677"/>
      <c r="E18" s="680"/>
      <c r="F18" s="680"/>
      <c r="G18" s="681">
        <f aca="true" t="shared" si="0" ref="G18:G81">IF(E18&gt;0,E18/$D$1,F18)</f>
        <v>0</v>
      </c>
      <c r="H18" s="678"/>
      <c r="I18" s="677"/>
      <c r="J18" s="677"/>
      <c r="K18" s="682"/>
    </row>
    <row r="19" spans="1:11" ht="11.25">
      <c r="A19" s="677"/>
      <c r="B19" s="678"/>
      <c r="C19" s="684"/>
      <c r="D19" s="677"/>
      <c r="E19" s="680"/>
      <c r="F19" s="680"/>
      <c r="G19" s="681">
        <f t="shared" si="0"/>
        <v>0</v>
      </c>
      <c r="H19" s="678"/>
      <c r="I19" s="677"/>
      <c r="J19" s="677"/>
      <c r="K19" s="682"/>
    </row>
    <row r="20" spans="1:11" ht="11.25">
      <c r="A20" s="677"/>
      <c r="B20" s="678"/>
      <c r="C20" s="684"/>
      <c r="D20" s="677"/>
      <c r="E20" s="680"/>
      <c r="F20" s="680"/>
      <c r="G20" s="681">
        <f t="shared" si="0"/>
        <v>0</v>
      </c>
      <c r="H20" s="678"/>
      <c r="I20" s="677"/>
      <c r="J20" s="677"/>
      <c r="K20" s="682"/>
    </row>
    <row r="21" spans="1:11" ht="11.25">
      <c r="A21" s="677"/>
      <c r="B21" s="678"/>
      <c r="C21" s="684"/>
      <c r="D21" s="677"/>
      <c r="E21" s="680"/>
      <c r="F21" s="680"/>
      <c r="G21" s="681">
        <f t="shared" si="0"/>
        <v>0</v>
      </c>
      <c r="H21" s="678"/>
      <c r="I21" s="677"/>
      <c r="J21" s="677"/>
      <c r="K21" s="682"/>
    </row>
    <row r="22" spans="1:11" ht="11.25">
      <c r="A22" s="677"/>
      <c r="B22" s="678"/>
      <c r="C22" s="684"/>
      <c r="D22" s="677"/>
      <c r="E22" s="680"/>
      <c r="F22" s="680"/>
      <c r="G22" s="681">
        <f t="shared" si="0"/>
        <v>0</v>
      </c>
      <c r="H22" s="678"/>
      <c r="I22" s="677"/>
      <c r="J22" s="677"/>
      <c r="K22" s="682"/>
    </row>
    <row r="23" spans="1:11" ht="11.25">
      <c r="A23" s="677"/>
      <c r="B23" s="678"/>
      <c r="C23" s="684"/>
      <c r="D23" s="677"/>
      <c r="E23" s="680"/>
      <c r="F23" s="680"/>
      <c r="G23" s="681">
        <f t="shared" si="0"/>
        <v>0</v>
      </c>
      <c r="H23" s="678"/>
      <c r="I23" s="677"/>
      <c r="J23" s="677"/>
      <c r="K23" s="682"/>
    </row>
    <row r="24" spans="1:11" ht="11.25">
      <c r="A24" s="677"/>
      <c r="B24" s="678"/>
      <c r="C24" s="684"/>
      <c r="D24" s="677"/>
      <c r="E24" s="680"/>
      <c r="F24" s="680"/>
      <c r="G24" s="681">
        <f t="shared" si="0"/>
        <v>0</v>
      </c>
      <c r="H24" s="678"/>
      <c r="I24" s="677"/>
      <c r="J24" s="677"/>
      <c r="K24" s="682"/>
    </row>
    <row r="25" spans="1:11" ht="11.25">
      <c r="A25" s="677"/>
      <c r="B25" s="678"/>
      <c r="C25" s="684"/>
      <c r="D25" s="677"/>
      <c r="E25" s="680"/>
      <c r="F25" s="680"/>
      <c r="G25" s="681">
        <f t="shared" si="0"/>
        <v>0</v>
      </c>
      <c r="H25" s="678"/>
      <c r="I25" s="677"/>
      <c r="J25" s="677"/>
      <c r="K25" s="682"/>
    </row>
    <row r="26" spans="1:11" ht="11.25">
      <c r="A26" s="677"/>
      <c r="B26" s="678"/>
      <c r="C26" s="684"/>
      <c r="D26" s="677"/>
      <c r="E26" s="680"/>
      <c r="F26" s="680"/>
      <c r="G26" s="681">
        <f t="shared" si="0"/>
        <v>0</v>
      </c>
      <c r="H26" s="678"/>
      <c r="I26" s="677"/>
      <c r="J26" s="677"/>
      <c r="K26" s="682"/>
    </row>
    <row r="27" spans="1:11" ht="11.25">
      <c r="A27" s="677"/>
      <c r="B27" s="678"/>
      <c r="C27" s="684"/>
      <c r="D27" s="677"/>
      <c r="E27" s="680"/>
      <c r="F27" s="680"/>
      <c r="G27" s="681">
        <f t="shared" si="0"/>
        <v>0</v>
      </c>
      <c r="H27" s="678"/>
      <c r="I27" s="677"/>
      <c r="J27" s="677"/>
      <c r="K27" s="682"/>
    </row>
    <row r="28" spans="1:11" ht="11.25">
      <c r="A28" s="677"/>
      <c r="B28" s="678"/>
      <c r="C28" s="684"/>
      <c r="D28" s="677"/>
      <c r="E28" s="680"/>
      <c r="F28" s="680"/>
      <c r="G28" s="681">
        <f t="shared" si="0"/>
        <v>0</v>
      </c>
      <c r="H28" s="678"/>
      <c r="I28" s="677"/>
      <c r="J28" s="677"/>
      <c r="K28" s="682"/>
    </row>
    <row r="29" spans="1:11" ht="11.25">
      <c r="A29" s="677"/>
      <c r="B29" s="678"/>
      <c r="C29" s="684"/>
      <c r="D29" s="677"/>
      <c r="E29" s="680"/>
      <c r="F29" s="680"/>
      <c r="G29" s="681">
        <f t="shared" si="0"/>
        <v>0</v>
      </c>
      <c r="H29" s="678"/>
      <c r="I29" s="677"/>
      <c r="J29" s="677"/>
      <c r="K29" s="682"/>
    </row>
    <row r="30" spans="1:11" ht="11.25">
      <c r="A30" s="677"/>
      <c r="B30" s="678"/>
      <c r="C30" s="684"/>
      <c r="D30" s="677"/>
      <c r="E30" s="680"/>
      <c r="F30" s="680"/>
      <c r="G30" s="681">
        <f t="shared" si="0"/>
        <v>0</v>
      </c>
      <c r="H30" s="678"/>
      <c r="I30" s="677"/>
      <c r="J30" s="677"/>
      <c r="K30" s="682"/>
    </row>
    <row r="31" spans="1:11" ht="11.25">
      <c r="A31" s="677"/>
      <c r="B31" s="678"/>
      <c r="C31" s="684"/>
      <c r="D31" s="677"/>
      <c r="E31" s="680"/>
      <c r="F31" s="680"/>
      <c r="G31" s="681">
        <f t="shared" si="0"/>
        <v>0</v>
      </c>
      <c r="H31" s="678"/>
      <c r="I31" s="677"/>
      <c r="J31" s="677"/>
      <c r="K31" s="682"/>
    </row>
    <row r="32" spans="1:11" ht="11.25">
      <c r="A32" s="677"/>
      <c r="B32" s="678"/>
      <c r="C32" s="684"/>
      <c r="D32" s="677"/>
      <c r="E32" s="680"/>
      <c r="F32" s="680"/>
      <c r="G32" s="681">
        <f t="shared" si="0"/>
        <v>0</v>
      </c>
      <c r="H32" s="678"/>
      <c r="I32" s="677"/>
      <c r="J32" s="677"/>
      <c r="K32" s="682"/>
    </row>
    <row r="33" spans="1:11" ht="11.25">
      <c r="A33" s="677"/>
      <c r="B33" s="678"/>
      <c r="C33" s="684"/>
      <c r="D33" s="677"/>
      <c r="E33" s="680"/>
      <c r="F33" s="680"/>
      <c r="G33" s="681">
        <f t="shared" si="0"/>
        <v>0</v>
      </c>
      <c r="H33" s="678"/>
      <c r="I33" s="677"/>
      <c r="J33" s="677"/>
      <c r="K33" s="682"/>
    </row>
    <row r="34" spans="1:11" ht="11.25">
      <c r="A34" s="677"/>
      <c r="B34" s="678"/>
      <c r="C34" s="684"/>
      <c r="D34" s="677"/>
      <c r="E34" s="680"/>
      <c r="F34" s="680"/>
      <c r="G34" s="681">
        <f t="shared" si="0"/>
        <v>0</v>
      </c>
      <c r="H34" s="678"/>
      <c r="I34" s="677"/>
      <c r="J34" s="677"/>
      <c r="K34" s="682"/>
    </row>
    <row r="35" spans="1:11" ht="11.25">
      <c r="A35" s="677"/>
      <c r="B35" s="678"/>
      <c r="C35" s="684"/>
      <c r="D35" s="677"/>
      <c r="E35" s="680"/>
      <c r="F35" s="680"/>
      <c r="G35" s="681">
        <f t="shared" si="0"/>
        <v>0</v>
      </c>
      <c r="H35" s="678"/>
      <c r="I35" s="677"/>
      <c r="J35" s="677"/>
      <c r="K35" s="682"/>
    </row>
    <row r="36" spans="1:11" ht="11.25">
      <c r="A36" s="677"/>
      <c r="B36" s="678"/>
      <c r="C36" s="684"/>
      <c r="D36" s="677"/>
      <c r="E36" s="680"/>
      <c r="F36" s="680"/>
      <c r="G36" s="681">
        <f t="shared" si="0"/>
        <v>0</v>
      </c>
      <c r="H36" s="678"/>
      <c r="I36" s="677"/>
      <c r="J36" s="677"/>
      <c r="K36" s="682"/>
    </row>
    <row r="37" spans="1:11" ht="11.25">
      <c r="A37" s="677"/>
      <c r="B37" s="678"/>
      <c r="C37" s="684"/>
      <c r="D37" s="677"/>
      <c r="E37" s="680"/>
      <c r="F37" s="680"/>
      <c r="G37" s="681">
        <f t="shared" si="0"/>
        <v>0</v>
      </c>
      <c r="H37" s="678"/>
      <c r="I37" s="677"/>
      <c r="J37" s="677"/>
      <c r="K37" s="682"/>
    </row>
    <row r="38" spans="1:11" ht="11.25">
      <c r="A38" s="677"/>
      <c r="B38" s="678"/>
      <c r="C38" s="684"/>
      <c r="D38" s="677"/>
      <c r="E38" s="680"/>
      <c r="F38" s="680"/>
      <c r="G38" s="681">
        <f t="shared" si="0"/>
        <v>0</v>
      </c>
      <c r="H38" s="678"/>
      <c r="I38" s="677"/>
      <c r="J38" s="677"/>
      <c r="K38" s="682"/>
    </row>
    <row r="39" spans="1:11" ht="11.25">
      <c r="A39" s="677"/>
      <c r="B39" s="678"/>
      <c r="C39" s="684"/>
      <c r="D39" s="677"/>
      <c r="E39" s="680"/>
      <c r="F39" s="680"/>
      <c r="G39" s="681">
        <f t="shared" si="0"/>
        <v>0</v>
      </c>
      <c r="H39" s="678"/>
      <c r="I39" s="677"/>
      <c r="J39" s="677"/>
      <c r="K39" s="682"/>
    </row>
    <row r="40" spans="1:11" ht="11.25">
      <c r="A40" s="677"/>
      <c r="B40" s="678"/>
      <c r="C40" s="684"/>
      <c r="D40" s="677"/>
      <c r="E40" s="680"/>
      <c r="F40" s="680"/>
      <c r="G40" s="681">
        <f t="shared" si="0"/>
        <v>0</v>
      </c>
      <c r="H40" s="678"/>
      <c r="I40" s="677"/>
      <c r="J40" s="677"/>
      <c r="K40" s="682"/>
    </row>
    <row r="41" spans="1:11" ht="11.25">
      <c r="A41" s="677"/>
      <c r="B41" s="678"/>
      <c r="C41" s="684"/>
      <c r="D41" s="677"/>
      <c r="E41" s="680"/>
      <c r="F41" s="680"/>
      <c r="G41" s="681">
        <f t="shared" si="0"/>
        <v>0</v>
      </c>
      <c r="H41" s="678"/>
      <c r="I41" s="677"/>
      <c r="J41" s="677"/>
      <c r="K41" s="682"/>
    </row>
    <row r="42" spans="1:11" ht="11.25">
      <c r="A42" s="677"/>
      <c r="B42" s="678"/>
      <c r="C42" s="684"/>
      <c r="D42" s="677"/>
      <c r="E42" s="680"/>
      <c r="F42" s="680"/>
      <c r="G42" s="681">
        <f t="shared" si="0"/>
        <v>0</v>
      </c>
      <c r="H42" s="678"/>
      <c r="I42" s="677"/>
      <c r="J42" s="677"/>
      <c r="K42" s="682"/>
    </row>
    <row r="43" spans="1:11" ht="11.25">
      <c r="A43" s="677"/>
      <c r="B43" s="678"/>
      <c r="C43" s="684"/>
      <c r="D43" s="677"/>
      <c r="E43" s="680"/>
      <c r="F43" s="680"/>
      <c r="G43" s="681">
        <f t="shared" si="0"/>
        <v>0</v>
      </c>
      <c r="H43" s="678"/>
      <c r="I43" s="677"/>
      <c r="J43" s="677"/>
      <c r="K43" s="682"/>
    </row>
    <row r="44" spans="1:11" ht="11.25">
      <c r="A44" s="677"/>
      <c r="B44" s="678"/>
      <c r="C44" s="684"/>
      <c r="D44" s="677"/>
      <c r="E44" s="680"/>
      <c r="F44" s="680"/>
      <c r="G44" s="681">
        <f t="shared" si="0"/>
        <v>0</v>
      </c>
      <c r="H44" s="678"/>
      <c r="I44" s="677"/>
      <c r="J44" s="677"/>
      <c r="K44" s="682"/>
    </row>
    <row r="45" spans="1:11" ht="11.25">
      <c r="A45" s="677"/>
      <c r="B45" s="678"/>
      <c r="C45" s="684"/>
      <c r="D45" s="677"/>
      <c r="E45" s="680"/>
      <c r="F45" s="680"/>
      <c r="G45" s="681">
        <f t="shared" si="0"/>
        <v>0</v>
      </c>
      <c r="H45" s="678"/>
      <c r="I45" s="677"/>
      <c r="J45" s="677"/>
      <c r="K45" s="682"/>
    </row>
    <row r="46" spans="1:11" ht="11.25">
      <c r="A46" s="677"/>
      <c r="B46" s="678"/>
      <c r="C46" s="684"/>
      <c r="D46" s="677"/>
      <c r="E46" s="680"/>
      <c r="F46" s="680"/>
      <c r="G46" s="681">
        <f t="shared" si="0"/>
        <v>0</v>
      </c>
      <c r="H46" s="678"/>
      <c r="I46" s="677"/>
      <c r="J46" s="677"/>
      <c r="K46" s="682"/>
    </row>
    <row r="47" spans="1:11" ht="11.25">
      <c r="A47" s="677"/>
      <c r="B47" s="678"/>
      <c r="C47" s="684"/>
      <c r="D47" s="677"/>
      <c r="E47" s="680"/>
      <c r="F47" s="680"/>
      <c r="G47" s="681">
        <f t="shared" si="0"/>
        <v>0</v>
      </c>
      <c r="H47" s="678"/>
      <c r="I47" s="677"/>
      <c r="J47" s="677"/>
      <c r="K47" s="682"/>
    </row>
    <row r="48" spans="1:11" ht="11.25">
      <c r="A48" s="677"/>
      <c r="B48" s="678"/>
      <c r="C48" s="684"/>
      <c r="D48" s="677"/>
      <c r="E48" s="680"/>
      <c r="F48" s="680"/>
      <c r="G48" s="681">
        <f t="shared" si="0"/>
        <v>0</v>
      </c>
      <c r="H48" s="678"/>
      <c r="I48" s="677"/>
      <c r="J48" s="677"/>
      <c r="K48" s="682"/>
    </row>
    <row r="49" spans="1:11" ht="11.25">
      <c r="A49" s="677"/>
      <c r="B49" s="678"/>
      <c r="C49" s="684"/>
      <c r="D49" s="677"/>
      <c r="E49" s="680"/>
      <c r="F49" s="680"/>
      <c r="G49" s="681">
        <f t="shared" si="0"/>
        <v>0</v>
      </c>
      <c r="H49" s="678"/>
      <c r="I49" s="677"/>
      <c r="J49" s="677"/>
      <c r="K49" s="682"/>
    </row>
    <row r="50" spans="1:11" ht="11.25">
      <c r="A50" s="677"/>
      <c r="B50" s="678"/>
      <c r="C50" s="684"/>
      <c r="D50" s="677"/>
      <c r="E50" s="680"/>
      <c r="F50" s="680"/>
      <c r="G50" s="681">
        <f t="shared" si="0"/>
        <v>0</v>
      </c>
      <c r="H50" s="678"/>
      <c r="I50" s="677"/>
      <c r="J50" s="677"/>
      <c r="K50" s="682"/>
    </row>
    <row r="51" spans="1:11" ht="11.25">
      <c r="A51" s="677"/>
      <c r="B51" s="678"/>
      <c r="C51" s="684"/>
      <c r="D51" s="677"/>
      <c r="E51" s="680"/>
      <c r="F51" s="680"/>
      <c r="G51" s="681">
        <f t="shared" si="0"/>
        <v>0</v>
      </c>
      <c r="H51" s="678"/>
      <c r="I51" s="677"/>
      <c r="J51" s="677"/>
      <c r="K51" s="682"/>
    </row>
    <row r="52" spans="1:11" ht="11.25">
      <c r="A52" s="677"/>
      <c r="B52" s="678"/>
      <c r="C52" s="684"/>
      <c r="D52" s="677"/>
      <c r="E52" s="680"/>
      <c r="F52" s="680"/>
      <c r="G52" s="681">
        <f t="shared" si="0"/>
        <v>0</v>
      </c>
      <c r="H52" s="678"/>
      <c r="I52" s="677"/>
      <c r="J52" s="677"/>
      <c r="K52" s="682"/>
    </row>
    <row r="53" spans="1:11" ht="11.25">
      <c r="A53" s="677"/>
      <c r="B53" s="678"/>
      <c r="C53" s="684"/>
      <c r="D53" s="677"/>
      <c r="E53" s="680"/>
      <c r="F53" s="680"/>
      <c r="G53" s="681">
        <f t="shared" si="0"/>
        <v>0</v>
      </c>
      <c r="H53" s="678"/>
      <c r="I53" s="677"/>
      <c r="J53" s="677"/>
      <c r="K53" s="682"/>
    </row>
    <row r="54" spans="1:11" ht="11.25">
      <c r="A54" s="677"/>
      <c r="B54" s="678"/>
      <c r="C54" s="684"/>
      <c r="D54" s="677"/>
      <c r="E54" s="680"/>
      <c r="F54" s="680"/>
      <c r="G54" s="681">
        <f t="shared" si="0"/>
        <v>0</v>
      </c>
      <c r="H54" s="678"/>
      <c r="I54" s="677"/>
      <c r="J54" s="677"/>
      <c r="K54" s="682"/>
    </row>
    <row r="55" spans="1:11" ht="11.25">
      <c r="A55" s="677"/>
      <c r="B55" s="678"/>
      <c r="C55" s="684"/>
      <c r="D55" s="677"/>
      <c r="E55" s="680"/>
      <c r="F55" s="680"/>
      <c r="G55" s="681">
        <f t="shared" si="0"/>
        <v>0</v>
      </c>
      <c r="H55" s="678"/>
      <c r="I55" s="677"/>
      <c r="J55" s="677"/>
      <c r="K55" s="682"/>
    </row>
    <row r="56" spans="1:11" ht="11.25">
      <c r="A56" s="677"/>
      <c r="B56" s="678"/>
      <c r="C56" s="684"/>
      <c r="D56" s="677"/>
      <c r="E56" s="680"/>
      <c r="F56" s="680"/>
      <c r="G56" s="681">
        <f t="shared" si="0"/>
        <v>0</v>
      </c>
      <c r="H56" s="678"/>
      <c r="I56" s="677"/>
      <c r="J56" s="677"/>
      <c r="K56" s="682"/>
    </row>
    <row r="57" spans="1:11" ht="11.25">
      <c r="A57" s="677"/>
      <c r="B57" s="678"/>
      <c r="C57" s="684"/>
      <c r="D57" s="677"/>
      <c r="E57" s="680"/>
      <c r="F57" s="680"/>
      <c r="G57" s="681">
        <f t="shared" si="0"/>
        <v>0</v>
      </c>
      <c r="H57" s="678"/>
      <c r="I57" s="677"/>
      <c r="J57" s="677"/>
      <c r="K57" s="682"/>
    </row>
    <row r="58" spans="1:11" ht="11.25">
      <c r="A58" s="677"/>
      <c r="B58" s="678"/>
      <c r="C58" s="684"/>
      <c r="D58" s="677"/>
      <c r="E58" s="680"/>
      <c r="F58" s="680"/>
      <c r="G58" s="681">
        <f t="shared" si="0"/>
        <v>0</v>
      </c>
      <c r="H58" s="678"/>
      <c r="I58" s="677"/>
      <c r="J58" s="677"/>
      <c r="K58" s="682"/>
    </row>
    <row r="59" spans="1:11" ht="11.25">
      <c r="A59" s="677"/>
      <c r="B59" s="678"/>
      <c r="C59" s="684"/>
      <c r="D59" s="677"/>
      <c r="E59" s="680"/>
      <c r="F59" s="680"/>
      <c r="G59" s="681">
        <f t="shared" si="0"/>
        <v>0</v>
      </c>
      <c r="H59" s="678"/>
      <c r="I59" s="677"/>
      <c r="J59" s="677"/>
      <c r="K59" s="682"/>
    </row>
    <row r="60" spans="1:11" ht="11.25">
      <c r="A60" s="677"/>
      <c r="B60" s="678"/>
      <c r="C60" s="684"/>
      <c r="D60" s="677"/>
      <c r="E60" s="680"/>
      <c r="F60" s="680"/>
      <c r="G60" s="681">
        <f t="shared" si="0"/>
        <v>0</v>
      </c>
      <c r="H60" s="678"/>
      <c r="I60" s="677"/>
      <c r="J60" s="677"/>
      <c r="K60" s="682"/>
    </row>
    <row r="61" spans="1:11" ht="11.25">
      <c r="A61" s="677"/>
      <c r="B61" s="678"/>
      <c r="C61" s="684"/>
      <c r="D61" s="677"/>
      <c r="E61" s="680"/>
      <c r="F61" s="680"/>
      <c r="G61" s="681">
        <f t="shared" si="0"/>
        <v>0</v>
      </c>
      <c r="H61" s="678"/>
      <c r="I61" s="677"/>
      <c r="J61" s="677"/>
      <c r="K61" s="682"/>
    </row>
    <row r="62" spans="1:11" ht="11.25">
      <c r="A62" s="677"/>
      <c r="B62" s="678"/>
      <c r="C62" s="684"/>
      <c r="D62" s="677"/>
      <c r="E62" s="680"/>
      <c r="F62" s="680"/>
      <c r="G62" s="681">
        <f t="shared" si="0"/>
        <v>0</v>
      </c>
      <c r="H62" s="678"/>
      <c r="I62" s="677"/>
      <c r="J62" s="677"/>
      <c r="K62" s="682"/>
    </row>
    <row r="63" spans="1:11" ht="11.25">
      <c r="A63" s="677"/>
      <c r="B63" s="678"/>
      <c r="C63" s="684"/>
      <c r="D63" s="677"/>
      <c r="E63" s="680"/>
      <c r="F63" s="680"/>
      <c r="G63" s="681">
        <f t="shared" si="0"/>
        <v>0</v>
      </c>
      <c r="H63" s="678"/>
      <c r="I63" s="677"/>
      <c r="J63" s="677"/>
      <c r="K63" s="682"/>
    </row>
    <row r="64" spans="1:11" ht="11.25">
      <c r="A64" s="677"/>
      <c r="B64" s="678"/>
      <c r="C64" s="684"/>
      <c r="D64" s="677"/>
      <c r="E64" s="680"/>
      <c r="F64" s="680"/>
      <c r="G64" s="681">
        <f t="shared" si="0"/>
        <v>0</v>
      </c>
      <c r="H64" s="678"/>
      <c r="I64" s="677"/>
      <c r="J64" s="677"/>
      <c r="K64" s="682"/>
    </row>
    <row r="65" spans="1:11" ht="11.25">
      <c r="A65" s="677"/>
      <c r="B65" s="678"/>
      <c r="C65" s="684"/>
      <c r="D65" s="677"/>
      <c r="E65" s="680"/>
      <c r="F65" s="680"/>
      <c r="G65" s="681">
        <f t="shared" si="0"/>
        <v>0</v>
      </c>
      <c r="H65" s="678"/>
      <c r="I65" s="677"/>
      <c r="J65" s="677"/>
      <c r="K65" s="682"/>
    </row>
    <row r="66" spans="1:11" ht="11.25">
      <c r="A66" s="677"/>
      <c r="B66" s="678"/>
      <c r="C66" s="684"/>
      <c r="D66" s="677"/>
      <c r="E66" s="680"/>
      <c r="F66" s="680"/>
      <c r="G66" s="681">
        <f t="shared" si="0"/>
        <v>0</v>
      </c>
      <c r="H66" s="678"/>
      <c r="I66" s="677"/>
      <c r="J66" s="677"/>
      <c r="K66" s="682"/>
    </row>
    <row r="67" spans="1:11" ht="11.25">
      <c r="A67" s="677"/>
      <c r="B67" s="678"/>
      <c r="C67" s="684"/>
      <c r="D67" s="677"/>
      <c r="E67" s="680"/>
      <c r="F67" s="680"/>
      <c r="G67" s="681">
        <f t="shared" si="0"/>
        <v>0</v>
      </c>
      <c r="H67" s="678"/>
      <c r="I67" s="677"/>
      <c r="J67" s="677"/>
      <c r="K67" s="682"/>
    </row>
    <row r="68" spans="1:11" ht="11.25">
      <c r="A68" s="677"/>
      <c r="B68" s="678"/>
      <c r="C68" s="684"/>
      <c r="D68" s="677"/>
      <c r="E68" s="680"/>
      <c r="F68" s="680"/>
      <c r="G68" s="681">
        <f t="shared" si="0"/>
        <v>0</v>
      </c>
      <c r="H68" s="678"/>
      <c r="I68" s="677"/>
      <c r="J68" s="677"/>
      <c r="K68" s="682"/>
    </row>
    <row r="69" spans="1:11" ht="11.25">
      <c r="A69" s="677"/>
      <c r="B69" s="678"/>
      <c r="C69" s="684"/>
      <c r="D69" s="677"/>
      <c r="E69" s="680"/>
      <c r="F69" s="680"/>
      <c r="G69" s="681">
        <f t="shared" si="0"/>
        <v>0</v>
      </c>
      <c r="H69" s="678"/>
      <c r="I69" s="677"/>
      <c r="J69" s="677"/>
      <c r="K69" s="682"/>
    </row>
    <row r="70" spans="1:11" ht="11.25">
      <c r="A70" s="677"/>
      <c r="B70" s="678"/>
      <c r="C70" s="684"/>
      <c r="D70" s="677"/>
      <c r="E70" s="680"/>
      <c r="F70" s="680"/>
      <c r="G70" s="681">
        <f t="shared" si="0"/>
        <v>0</v>
      </c>
      <c r="H70" s="678"/>
      <c r="I70" s="677"/>
      <c r="J70" s="677"/>
      <c r="K70" s="682"/>
    </row>
    <row r="71" spans="1:11" ht="11.25">
      <c r="A71" s="677"/>
      <c r="B71" s="678"/>
      <c r="C71" s="684"/>
      <c r="D71" s="677"/>
      <c r="E71" s="680"/>
      <c r="F71" s="680"/>
      <c r="G71" s="681">
        <f t="shared" si="0"/>
        <v>0</v>
      </c>
      <c r="H71" s="678"/>
      <c r="I71" s="677"/>
      <c r="J71" s="677"/>
      <c r="K71" s="682"/>
    </row>
    <row r="72" spans="1:11" ht="11.25">
      <c r="A72" s="677"/>
      <c r="B72" s="678"/>
      <c r="C72" s="684"/>
      <c r="D72" s="677"/>
      <c r="E72" s="680"/>
      <c r="F72" s="680"/>
      <c r="G72" s="681">
        <f t="shared" si="0"/>
        <v>0</v>
      </c>
      <c r="H72" s="678"/>
      <c r="I72" s="677"/>
      <c r="J72" s="677"/>
      <c r="K72" s="682"/>
    </row>
    <row r="73" spans="1:11" ht="11.25">
      <c r="A73" s="677"/>
      <c r="B73" s="678"/>
      <c r="C73" s="684"/>
      <c r="D73" s="677"/>
      <c r="E73" s="680"/>
      <c r="F73" s="680"/>
      <c r="G73" s="681">
        <f t="shared" si="0"/>
        <v>0</v>
      </c>
      <c r="H73" s="678"/>
      <c r="I73" s="677"/>
      <c r="J73" s="677"/>
      <c r="K73" s="682"/>
    </row>
    <row r="74" spans="1:11" ht="11.25">
      <c r="A74" s="677"/>
      <c r="B74" s="678"/>
      <c r="C74" s="684"/>
      <c r="D74" s="677"/>
      <c r="E74" s="680"/>
      <c r="F74" s="680"/>
      <c r="G74" s="681">
        <f t="shared" si="0"/>
        <v>0</v>
      </c>
      <c r="H74" s="678"/>
      <c r="I74" s="677"/>
      <c r="J74" s="677"/>
      <c r="K74" s="682"/>
    </row>
    <row r="75" spans="1:11" ht="11.25">
      <c r="A75" s="677"/>
      <c r="B75" s="678"/>
      <c r="C75" s="684"/>
      <c r="D75" s="677"/>
      <c r="E75" s="680"/>
      <c r="F75" s="680"/>
      <c r="G75" s="681">
        <f t="shared" si="0"/>
        <v>0</v>
      </c>
      <c r="H75" s="678"/>
      <c r="I75" s="677"/>
      <c r="J75" s="677"/>
      <c r="K75" s="682"/>
    </row>
    <row r="76" spans="1:11" ht="11.25">
      <c r="A76" s="677"/>
      <c r="B76" s="678"/>
      <c r="C76" s="684"/>
      <c r="D76" s="677"/>
      <c r="E76" s="680"/>
      <c r="F76" s="680"/>
      <c r="G76" s="681">
        <f t="shared" si="0"/>
        <v>0</v>
      </c>
      <c r="H76" s="678"/>
      <c r="I76" s="677"/>
      <c r="J76" s="677"/>
      <c r="K76" s="682"/>
    </row>
    <row r="77" spans="1:11" ht="11.25">
      <c r="A77" s="677"/>
      <c r="B77" s="678"/>
      <c r="C77" s="684"/>
      <c r="D77" s="677"/>
      <c r="E77" s="680"/>
      <c r="F77" s="680"/>
      <c r="G77" s="681">
        <f t="shared" si="0"/>
        <v>0</v>
      </c>
      <c r="H77" s="678"/>
      <c r="I77" s="677"/>
      <c r="J77" s="677"/>
      <c r="K77" s="682"/>
    </row>
    <row r="78" spans="1:11" ht="11.25">
      <c r="A78" s="677"/>
      <c r="B78" s="678"/>
      <c r="C78" s="684"/>
      <c r="D78" s="677"/>
      <c r="E78" s="680"/>
      <c r="F78" s="680"/>
      <c r="G78" s="681">
        <f t="shared" si="0"/>
        <v>0</v>
      </c>
      <c r="H78" s="678"/>
      <c r="I78" s="677"/>
      <c r="J78" s="677"/>
      <c r="K78" s="682"/>
    </row>
    <row r="79" spans="1:11" ht="11.25">
      <c r="A79" s="677"/>
      <c r="B79" s="678"/>
      <c r="C79" s="684"/>
      <c r="D79" s="677"/>
      <c r="E79" s="680"/>
      <c r="F79" s="680"/>
      <c r="G79" s="681">
        <f t="shared" si="0"/>
        <v>0</v>
      </c>
      <c r="H79" s="678"/>
      <c r="I79" s="677"/>
      <c r="J79" s="677"/>
      <c r="K79" s="682"/>
    </row>
    <row r="80" spans="1:11" ht="11.25">
      <c r="A80" s="677"/>
      <c r="B80" s="678"/>
      <c r="C80" s="684"/>
      <c r="D80" s="677"/>
      <c r="E80" s="680"/>
      <c r="F80" s="680"/>
      <c r="G80" s="681">
        <f t="shared" si="0"/>
        <v>0</v>
      </c>
      <c r="H80" s="678"/>
      <c r="I80" s="677"/>
      <c r="J80" s="677"/>
      <c r="K80" s="682"/>
    </row>
    <row r="81" spans="1:11" ht="11.25">
      <c r="A81" s="677"/>
      <c r="B81" s="678"/>
      <c r="C81" s="684"/>
      <c r="D81" s="677"/>
      <c r="E81" s="680"/>
      <c r="F81" s="680"/>
      <c r="G81" s="681">
        <f t="shared" si="0"/>
        <v>0</v>
      </c>
      <c r="H81" s="678"/>
      <c r="I81" s="677"/>
      <c r="J81" s="677"/>
      <c r="K81" s="682"/>
    </row>
    <row r="82" spans="1:11" ht="11.25">
      <c r="A82" s="677"/>
      <c r="B82" s="678"/>
      <c r="C82" s="684"/>
      <c r="D82" s="677"/>
      <c r="E82" s="680"/>
      <c r="F82" s="680"/>
      <c r="G82" s="681">
        <f aca="true" t="shared" si="1" ref="G82:G145">IF(E82&gt;0,E82/$D$1,F82)</f>
        <v>0</v>
      </c>
      <c r="H82" s="678"/>
      <c r="I82" s="677"/>
      <c r="J82" s="677"/>
      <c r="K82" s="682"/>
    </row>
    <row r="83" spans="1:11" ht="11.25">
      <c r="A83" s="677"/>
      <c r="B83" s="678"/>
      <c r="C83" s="684"/>
      <c r="D83" s="677"/>
      <c r="E83" s="680"/>
      <c r="F83" s="680"/>
      <c r="G83" s="681">
        <f t="shared" si="1"/>
        <v>0</v>
      </c>
      <c r="H83" s="678"/>
      <c r="I83" s="677"/>
      <c r="J83" s="677"/>
      <c r="K83" s="682"/>
    </row>
    <row r="84" spans="1:11" ht="11.25">
      <c r="A84" s="677"/>
      <c r="B84" s="678"/>
      <c r="C84" s="684"/>
      <c r="D84" s="677"/>
      <c r="E84" s="680"/>
      <c r="F84" s="680"/>
      <c r="G84" s="681">
        <f t="shared" si="1"/>
        <v>0</v>
      </c>
      <c r="H84" s="678"/>
      <c r="I84" s="677"/>
      <c r="J84" s="677"/>
      <c r="K84" s="682"/>
    </row>
    <row r="85" spans="1:11" ht="11.25">
      <c r="A85" s="677"/>
      <c r="B85" s="678"/>
      <c r="C85" s="684"/>
      <c r="D85" s="677"/>
      <c r="E85" s="680"/>
      <c r="F85" s="680"/>
      <c r="G85" s="681">
        <f t="shared" si="1"/>
        <v>0</v>
      </c>
      <c r="H85" s="678"/>
      <c r="I85" s="677"/>
      <c r="J85" s="677"/>
      <c r="K85" s="682"/>
    </row>
    <row r="86" spans="1:11" ht="11.25">
      <c r="A86" s="677"/>
      <c r="B86" s="678"/>
      <c r="C86" s="684"/>
      <c r="D86" s="677"/>
      <c r="E86" s="680"/>
      <c r="F86" s="680"/>
      <c r="G86" s="681">
        <f t="shared" si="1"/>
        <v>0</v>
      </c>
      <c r="H86" s="678"/>
      <c r="I86" s="677"/>
      <c r="J86" s="677"/>
      <c r="K86" s="682"/>
    </row>
    <row r="87" spans="1:11" ht="11.25">
      <c r="A87" s="677"/>
      <c r="B87" s="678"/>
      <c r="C87" s="684"/>
      <c r="D87" s="677"/>
      <c r="E87" s="680"/>
      <c r="F87" s="680"/>
      <c r="G87" s="681">
        <f t="shared" si="1"/>
        <v>0</v>
      </c>
      <c r="H87" s="678"/>
      <c r="I87" s="677"/>
      <c r="J87" s="677"/>
      <c r="K87" s="682"/>
    </row>
    <row r="88" spans="1:11" ht="11.25">
      <c r="A88" s="677"/>
      <c r="B88" s="678"/>
      <c r="C88" s="684"/>
      <c r="D88" s="677"/>
      <c r="E88" s="680"/>
      <c r="F88" s="680"/>
      <c r="G88" s="681">
        <f t="shared" si="1"/>
        <v>0</v>
      </c>
      <c r="H88" s="678"/>
      <c r="I88" s="677"/>
      <c r="J88" s="677"/>
      <c r="K88" s="682"/>
    </row>
    <row r="89" spans="1:11" ht="11.25">
      <c r="A89" s="677"/>
      <c r="B89" s="678"/>
      <c r="C89" s="684"/>
      <c r="D89" s="677"/>
      <c r="E89" s="680"/>
      <c r="F89" s="680"/>
      <c r="G89" s="681">
        <f t="shared" si="1"/>
        <v>0</v>
      </c>
      <c r="H89" s="678"/>
      <c r="I89" s="677"/>
      <c r="J89" s="677"/>
      <c r="K89" s="682"/>
    </row>
    <row r="90" spans="1:11" ht="11.25">
      <c r="A90" s="677"/>
      <c r="B90" s="678"/>
      <c r="C90" s="684"/>
      <c r="D90" s="677"/>
      <c r="E90" s="680"/>
      <c r="F90" s="680"/>
      <c r="G90" s="681">
        <f t="shared" si="1"/>
        <v>0</v>
      </c>
      <c r="H90" s="678"/>
      <c r="I90" s="677"/>
      <c r="J90" s="677"/>
      <c r="K90" s="682"/>
    </row>
    <row r="91" spans="1:11" ht="11.25">
      <c r="A91" s="677"/>
      <c r="B91" s="678"/>
      <c r="C91" s="684"/>
      <c r="D91" s="677"/>
      <c r="E91" s="680"/>
      <c r="F91" s="680"/>
      <c r="G91" s="681">
        <f t="shared" si="1"/>
        <v>0</v>
      </c>
      <c r="H91" s="678"/>
      <c r="I91" s="677"/>
      <c r="J91" s="677"/>
      <c r="K91" s="682"/>
    </row>
    <row r="92" spans="1:11" ht="11.25">
      <c r="A92" s="677"/>
      <c r="B92" s="678"/>
      <c r="C92" s="684"/>
      <c r="D92" s="677"/>
      <c r="E92" s="680"/>
      <c r="F92" s="680"/>
      <c r="G92" s="681">
        <f t="shared" si="1"/>
        <v>0</v>
      </c>
      <c r="H92" s="678"/>
      <c r="I92" s="677"/>
      <c r="J92" s="677"/>
      <c r="K92" s="682"/>
    </row>
    <row r="93" spans="1:11" ht="11.25">
      <c r="A93" s="677"/>
      <c r="B93" s="678"/>
      <c r="C93" s="684"/>
      <c r="D93" s="677"/>
      <c r="E93" s="680"/>
      <c r="F93" s="680"/>
      <c r="G93" s="681">
        <f t="shared" si="1"/>
        <v>0</v>
      </c>
      <c r="H93" s="678"/>
      <c r="I93" s="677"/>
      <c r="J93" s="677"/>
      <c r="K93" s="682"/>
    </row>
    <row r="94" spans="1:11" ht="11.25">
      <c r="A94" s="677"/>
      <c r="B94" s="678"/>
      <c r="C94" s="684"/>
      <c r="D94" s="677"/>
      <c r="E94" s="680"/>
      <c r="F94" s="680"/>
      <c r="G94" s="681">
        <f t="shared" si="1"/>
        <v>0</v>
      </c>
      <c r="H94" s="678"/>
      <c r="I94" s="677"/>
      <c r="J94" s="677"/>
      <c r="K94" s="682"/>
    </row>
    <row r="95" spans="1:11" ht="11.25">
      <c r="A95" s="677"/>
      <c r="B95" s="678"/>
      <c r="C95" s="684"/>
      <c r="D95" s="677"/>
      <c r="E95" s="680"/>
      <c r="F95" s="680"/>
      <c r="G95" s="681">
        <f t="shared" si="1"/>
        <v>0</v>
      </c>
      <c r="H95" s="678"/>
      <c r="I95" s="677"/>
      <c r="J95" s="677"/>
      <c r="K95" s="682"/>
    </row>
    <row r="96" spans="1:11" ht="11.25">
      <c r="A96" s="677"/>
      <c r="B96" s="678"/>
      <c r="C96" s="684"/>
      <c r="D96" s="677"/>
      <c r="E96" s="680"/>
      <c r="F96" s="680"/>
      <c r="G96" s="681">
        <f t="shared" si="1"/>
        <v>0</v>
      </c>
      <c r="H96" s="678"/>
      <c r="I96" s="677"/>
      <c r="J96" s="677"/>
      <c r="K96" s="682"/>
    </row>
    <row r="97" spans="1:11" ht="11.25">
      <c r="A97" s="677"/>
      <c r="B97" s="678"/>
      <c r="C97" s="684"/>
      <c r="D97" s="677"/>
      <c r="E97" s="680"/>
      <c r="F97" s="680"/>
      <c r="G97" s="681">
        <f t="shared" si="1"/>
        <v>0</v>
      </c>
      <c r="H97" s="678"/>
      <c r="I97" s="677"/>
      <c r="J97" s="677"/>
      <c r="K97" s="682"/>
    </row>
    <row r="98" spans="1:11" ht="11.25">
      <c r="A98" s="677"/>
      <c r="B98" s="678"/>
      <c r="C98" s="684"/>
      <c r="D98" s="677"/>
      <c r="E98" s="680"/>
      <c r="F98" s="680"/>
      <c r="G98" s="681">
        <f t="shared" si="1"/>
        <v>0</v>
      </c>
      <c r="H98" s="678"/>
      <c r="I98" s="677"/>
      <c r="J98" s="677"/>
      <c r="K98" s="682"/>
    </row>
    <row r="99" spans="1:11" ht="11.25">
      <c r="A99" s="677"/>
      <c r="B99" s="678"/>
      <c r="C99" s="679"/>
      <c r="D99" s="677"/>
      <c r="E99" s="680"/>
      <c r="F99" s="680"/>
      <c r="G99" s="681">
        <f t="shared" si="1"/>
        <v>0</v>
      </c>
      <c r="H99" s="678"/>
      <c r="I99" s="677"/>
      <c r="J99" s="677"/>
      <c r="K99" s="682"/>
    </row>
    <row r="100" spans="1:11" ht="11.25">
      <c r="A100" s="677"/>
      <c r="B100" s="678"/>
      <c r="C100" s="679"/>
      <c r="D100" s="677"/>
      <c r="E100" s="680"/>
      <c r="F100" s="680"/>
      <c r="G100" s="681">
        <f t="shared" si="1"/>
        <v>0</v>
      </c>
      <c r="H100" s="678"/>
      <c r="I100" s="677"/>
      <c r="J100" s="677"/>
      <c r="K100" s="682"/>
    </row>
    <row r="101" spans="1:11" ht="11.25">
      <c r="A101" s="677"/>
      <c r="B101" s="678"/>
      <c r="C101" s="679"/>
      <c r="D101" s="677"/>
      <c r="E101" s="680"/>
      <c r="F101" s="680"/>
      <c r="G101" s="681">
        <f t="shared" si="1"/>
        <v>0</v>
      </c>
      <c r="H101" s="678"/>
      <c r="I101" s="677"/>
      <c r="J101" s="677"/>
      <c r="K101" s="682"/>
    </row>
    <row r="102" spans="1:11" ht="11.25">
      <c r="A102" s="677"/>
      <c r="B102" s="678"/>
      <c r="C102" s="679"/>
      <c r="D102" s="677"/>
      <c r="E102" s="680"/>
      <c r="F102" s="680"/>
      <c r="G102" s="681">
        <f t="shared" si="1"/>
        <v>0</v>
      </c>
      <c r="H102" s="678"/>
      <c r="I102" s="677"/>
      <c r="J102" s="677"/>
      <c r="K102" s="682"/>
    </row>
    <row r="103" spans="1:11" ht="11.25">
      <c r="A103" s="677"/>
      <c r="B103" s="678"/>
      <c r="C103" s="679"/>
      <c r="D103" s="677"/>
      <c r="E103" s="680"/>
      <c r="F103" s="680"/>
      <c r="G103" s="681">
        <f t="shared" si="1"/>
        <v>0</v>
      </c>
      <c r="H103" s="678"/>
      <c r="I103" s="677"/>
      <c r="J103" s="677"/>
      <c r="K103" s="682"/>
    </row>
    <row r="104" spans="1:11" ht="11.25">
      <c r="A104" s="677"/>
      <c r="B104" s="678"/>
      <c r="C104" s="679"/>
      <c r="D104" s="677"/>
      <c r="E104" s="680"/>
      <c r="F104" s="680"/>
      <c r="G104" s="681">
        <f t="shared" si="1"/>
        <v>0</v>
      </c>
      <c r="H104" s="678"/>
      <c r="I104" s="677"/>
      <c r="J104" s="677"/>
      <c r="K104" s="682"/>
    </row>
    <row r="105" spans="1:11" ht="11.25">
      <c r="A105" s="677"/>
      <c r="B105" s="678"/>
      <c r="C105" s="679"/>
      <c r="D105" s="677"/>
      <c r="E105" s="680"/>
      <c r="F105" s="680"/>
      <c r="G105" s="681">
        <f t="shared" si="1"/>
        <v>0</v>
      </c>
      <c r="H105" s="678"/>
      <c r="I105" s="677"/>
      <c r="J105" s="677"/>
      <c r="K105" s="682"/>
    </row>
    <row r="106" spans="1:11" ht="11.25">
      <c r="A106" s="677"/>
      <c r="B106" s="678"/>
      <c r="C106" s="679"/>
      <c r="D106" s="677"/>
      <c r="E106" s="680"/>
      <c r="F106" s="680"/>
      <c r="G106" s="681">
        <f t="shared" si="1"/>
        <v>0</v>
      </c>
      <c r="H106" s="678"/>
      <c r="I106" s="677"/>
      <c r="J106" s="677"/>
      <c r="K106" s="682"/>
    </row>
    <row r="107" spans="1:11" ht="11.25">
      <c r="A107" s="677"/>
      <c r="B107" s="678"/>
      <c r="C107" s="679"/>
      <c r="D107" s="677"/>
      <c r="E107" s="680"/>
      <c r="F107" s="680"/>
      <c r="G107" s="681">
        <f t="shared" si="1"/>
        <v>0</v>
      </c>
      <c r="H107" s="678"/>
      <c r="I107" s="677"/>
      <c r="J107" s="677"/>
      <c r="K107" s="682"/>
    </row>
    <row r="108" spans="1:11" ht="11.25">
      <c r="A108" s="677"/>
      <c r="B108" s="678"/>
      <c r="C108" s="679"/>
      <c r="D108" s="677"/>
      <c r="E108" s="680"/>
      <c r="F108" s="680"/>
      <c r="G108" s="681">
        <f t="shared" si="1"/>
        <v>0</v>
      </c>
      <c r="H108" s="678"/>
      <c r="I108" s="677"/>
      <c r="J108" s="677"/>
      <c r="K108" s="682"/>
    </row>
    <row r="109" spans="1:11" ht="11.25">
      <c r="A109" s="677"/>
      <c r="B109" s="678"/>
      <c r="C109" s="679"/>
      <c r="D109" s="677"/>
      <c r="E109" s="680"/>
      <c r="F109" s="680"/>
      <c r="G109" s="681">
        <f t="shared" si="1"/>
        <v>0</v>
      </c>
      <c r="H109" s="678"/>
      <c r="I109" s="677"/>
      <c r="J109" s="677"/>
      <c r="K109" s="682"/>
    </row>
    <row r="110" spans="1:11" ht="11.25">
      <c r="A110" s="677"/>
      <c r="B110" s="678"/>
      <c r="C110" s="679"/>
      <c r="D110" s="677"/>
      <c r="E110" s="680"/>
      <c r="F110" s="680"/>
      <c r="G110" s="681">
        <f t="shared" si="1"/>
        <v>0</v>
      </c>
      <c r="H110" s="678"/>
      <c r="I110" s="677"/>
      <c r="J110" s="677"/>
      <c r="K110" s="682"/>
    </row>
    <row r="111" spans="1:11" ht="11.25">
      <c r="A111" s="677"/>
      <c r="B111" s="678"/>
      <c r="C111" s="679"/>
      <c r="D111" s="677"/>
      <c r="E111" s="680"/>
      <c r="F111" s="680"/>
      <c r="G111" s="681">
        <f t="shared" si="1"/>
        <v>0</v>
      </c>
      <c r="H111" s="678"/>
      <c r="I111" s="677"/>
      <c r="J111" s="677"/>
      <c r="K111" s="682"/>
    </row>
    <row r="112" spans="1:11" ht="11.25">
      <c r="A112" s="677"/>
      <c r="B112" s="678"/>
      <c r="C112" s="679"/>
      <c r="D112" s="677"/>
      <c r="E112" s="680"/>
      <c r="F112" s="680"/>
      <c r="G112" s="681">
        <f t="shared" si="1"/>
        <v>0</v>
      </c>
      <c r="H112" s="678"/>
      <c r="I112" s="677"/>
      <c r="J112" s="677"/>
      <c r="K112" s="682"/>
    </row>
    <row r="113" spans="1:11" ht="11.25">
      <c r="A113" s="677"/>
      <c r="B113" s="678"/>
      <c r="C113" s="679"/>
      <c r="D113" s="677"/>
      <c r="E113" s="680"/>
      <c r="F113" s="680"/>
      <c r="G113" s="681">
        <f t="shared" si="1"/>
        <v>0</v>
      </c>
      <c r="H113" s="678"/>
      <c r="I113" s="677"/>
      <c r="J113" s="677"/>
      <c r="K113" s="682"/>
    </row>
    <row r="114" spans="1:11" ht="11.25">
      <c r="A114" s="677"/>
      <c r="B114" s="678"/>
      <c r="C114" s="679"/>
      <c r="D114" s="677"/>
      <c r="E114" s="680"/>
      <c r="F114" s="680"/>
      <c r="G114" s="681">
        <f t="shared" si="1"/>
        <v>0</v>
      </c>
      <c r="H114" s="678"/>
      <c r="I114" s="677"/>
      <c r="J114" s="677"/>
      <c r="K114" s="682"/>
    </row>
    <row r="115" spans="1:11" ht="11.25">
      <c r="A115" s="677"/>
      <c r="B115" s="678"/>
      <c r="C115" s="679"/>
      <c r="D115" s="677"/>
      <c r="E115" s="680"/>
      <c r="F115" s="680"/>
      <c r="G115" s="681">
        <f t="shared" si="1"/>
        <v>0</v>
      </c>
      <c r="H115" s="678"/>
      <c r="I115" s="677"/>
      <c r="J115" s="677"/>
      <c r="K115" s="682"/>
    </row>
    <row r="116" spans="1:11" ht="11.25">
      <c r="A116" s="677"/>
      <c r="B116" s="678"/>
      <c r="C116" s="679"/>
      <c r="D116" s="677"/>
      <c r="E116" s="680"/>
      <c r="F116" s="680"/>
      <c r="G116" s="681">
        <f t="shared" si="1"/>
        <v>0</v>
      </c>
      <c r="H116" s="678"/>
      <c r="I116" s="677"/>
      <c r="J116" s="677"/>
      <c r="K116" s="682"/>
    </row>
    <row r="117" spans="1:11" ht="11.25">
      <c r="A117" s="677"/>
      <c r="B117" s="678"/>
      <c r="C117" s="679"/>
      <c r="D117" s="677"/>
      <c r="E117" s="680"/>
      <c r="F117" s="680"/>
      <c r="G117" s="681">
        <f t="shared" si="1"/>
        <v>0</v>
      </c>
      <c r="H117" s="678"/>
      <c r="I117" s="677"/>
      <c r="J117" s="677"/>
      <c r="K117" s="682"/>
    </row>
    <row r="118" spans="1:11" ht="11.25">
      <c r="A118" s="677"/>
      <c r="B118" s="678"/>
      <c r="C118" s="679"/>
      <c r="D118" s="677"/>
      <c r="E118" s="680"/>
      <c r="F118" s="680"/>
      <c r="G118" s="681">
        <f t="shared" si="1"/>
        <v>0</v>
      </c>
      <c r="H118" s="678"/>
      <c r="I118" s="677"/>
      <c r="J118" s="677"/>
      <c r="K118" s="682"/>
    </row>
    <row r="119" spans="1:11" ht="11.25">
      <c r="A119" s="677"/>
      <c r="B119" s="678"/>
      <c r="C119" s="679"/>
      <c r="D119" s="677"/>
      <c r="E119" s="680"/>
      <c r="F119" s="680"/>
      <c r="G119" s="681">
        <f t="shared" si="1"/>
        <v>0</v>
      </c>
      <c r="H119" s="678"/>
      <c r="I119" s="677"/>
      <c r="J119" s="677"/>
      <c r="K119" s="682"/>
    </row>
    <row r="120" spans="1:11" ht="11.25">
      <c r="A120" s="677"/>
      <c r="B120" s="678"/>
      <c r="C120" s="679"/>
      <c r="D120" s="677"/>
      <c r="E120" s="680"/>
      <c r="F120" s="680"/>
      <c r="G120" s="681">
        <f t="shared" si="1"/>
        <v>0</v>
      </c>
      <c r="H120" s="678"/>
      <c r="I120" s="677"/>
      <c r="J120" s="677"/>
      <c r="K120" s="682"/>
    </row>
    <row r="121" spans="1:11" ht="11.25">
      <c r="A121" s="677"/>
      <c r="B121" s="678"/>
      <c r="C121" s="679"/>
      <c r="D121" s="677"/>
      <c r="E121" s="680"/>
      <c r="F121" s="680"/>
      <c r="G121" s="681">
        <f t="shared" si="1"/>
        <v>0</v>
      </c>
      <c r="H121" s="678"/>
      <c r="I121" s="677"/>
      <c r="J121" s="677"/>
      <c r="K121" s="682"/>
    </row>
    <row r="122" spans="1:11" ht="11.25">
      <c r="A122" s="677"/>
      <c r="B122" s="678"/>
      <c r="C122" s="679"/>
      <c r="D122" s="677"/>
      <c r="E122" s="680"/>
      <c r="F122" s="680"/>
      <c r="G122" s="681">
        <f t="shared" si="1"/>
        <v>0</v>
      </c>
      <c r="H122" s="678"/>
      <c r="I122" s="677"/>
      <c r="J122" s="677"/>
      <c r="K122" s="682"/>
    </row>
    <row r="123" spans="1:11" ht="11.25">
      <c r="A123" s="677"/>
      <c r="B123" s="678"/>
      <c r="C123" s="679"/>
      <c r="D123" s="677"/>
      <c r="E123" s="680"/>
      <c r="F123" s="680"/>
      <c r="G123" s="681">
        <f t="shared" si="1"/>
        <v>0</v>
      </c>
      <c r="H123" s="678"/>
      <c r="I123" s="677"/>
      <c r="J123" s="677"/>
      <c r="K123" s="682"/>
    </row>
    <row r="124" spans="1:11" ht="11.25">
      <c r="A124" s="677"/>
      <c r="B124" s="678"/>
      <c r="C124" s="679"/>
      <c r="D124" s="677"/>
      <c r="E124" s="680"/>
      <c r="F124" s="680"/>
      <c r="G124" s="681">
        <f t="shared" si="1"/>
        <v>0</v>
      </c>
      <c r="H124" s="678"/>
      <c r="I124" s="677"/>
      <c r="J124" s="677"/>
      <c r="K124" s="682"/>
    </row>
    <row r="125" spans="1:11" ht="11.25">
      <c r="A125" s="677"/>
      <c r="B125" s="678"/>
      <c r="C125" s="679"/>
      <c r="D125" s="677"/>
      <c r="E125" s="680"/>
      <c r="F125" s="680"/>
      <c r="G125" s="681">
        <f t="shared" si="1"/>
        <v>0</v>
      </c>
      <c r="H125" s="678"/>
      <c r="I125" s="677"/>
      <c r="J125" s="677"/>
      <c r="K125" s="682"/>
    </row>
    <row r="126" spans="1:11" ht="11.25">
      <c r="A126" s="677"/>
      <c r="B126" s="678"/>
      <c r="C126" s="679"/>
      <c r="D126" s="677"/>
      <c r="E126" s="680"/>
      <c r="F126" s="680"/>
      <c r="G126" s="681">
        <f t="shared" si="1"/>
        <v>0</v>
      </c>
      <c r="H126" s="678"/>
      <c r="I126" s="677"/>
      <c r="J126" s="677"/>
      <c r="K126" s="682"/>
    </row>
    <row r="127" spans="1:11" ht="11.25">
      <c r="A127" s="677"/>
      <c r="B127" s="678"/>
      <c r="C127" s="679"/>
      <c r="D127" s="677"/>
      <c r="E127" s="680"/>
      <c r="F127" s="680"/>
      <c r="G127" s="681">
        <f t="shared" si="1"/>
        <v>0</v>
      </c>
      <c r="H127" s="678"/>
      <c r="I127" s="677"/>
      <c r="J127" s="677"/>
      <c r="K127" s="682"/>
    </row>
    <row r="128" spans="1:11" ht="11.25">
      <c r="A128" s="677"/>
      <c r="B128" s="678"/>
      <c r="C128" s="679"/>
      <c r="D128" s="677"/>
      <c r="E128" s="680"/>
      <c r="F128" s="680"/>
      <c r="G128" s="681">
        <f t="shared" si="1"/>
        <v>0</v>
      </c>
      <c r="H128" s="678"/>
      <c r="I128" s="677"/>
      <c r="J128" s="677"/>
      <c r="K128" s="682"/>
    </row>
    <row r="129" spans="1:11" ht="12">
      <c r="A129" s="677"/>
      <c r="B129" s="678"/>
      <c r="C129" s="679"/>
      <c r="D129" s="685"/>
      <c r="E129" s="680"/>
      <c r="F129" s="680"/>
      <c r="G129" s="681">
        <f t="shared" si="1"/>
        <v>0</v>
      </c>
      <c r="H129" s="678"/>
      <c r="I129" s="677"/>
      <c r="J129" s="677"/>
      <c r="K129" s="682"/>
    </row>
    <row r="130" spans="1:11" ht="12">
      <c r="A130" s="677"/>
      <c r="B130" s="678"/>
      <c r="C130" s="684"/>
      <c r="D130" s="685"/>
      <c r="E130" s="686"/>
      <c r="F130" s="687"/>
      <c r="G130" s="681">
        <f t="shared" si="1"/>
        <v>0</v>
      </c>
      <c r="H130" s="678"/>
      <c r="I130" s="677"/>
      <c r="J130" s="677"/>
      <c r="K130" s="682"/>
    </row>
    <row r="131" spans="1:11" ht="12">
      <c r="A131" s="677"/>
      <c r="B131" s="678"/>
      <c r="C131" s="684"/>
      <c r="D131" s="685"/>
      <c r="E131" s="686"/>
      <c r="F131" s="687"/>
      <c r="G131" s="681">
        <f t="shared" si="1"/>
        <v>0</v>
      </c>
      <c r="H131" s="678"/>
      <c r="I131" s="677"/>
      <c r="J131" s="677"/>
      <c r="K131" s="682"/>
    </row>
    <row r="132" spans="1:11" ht="12">
      <c r="A132" s="677"/>
      <c r="B132" s="678"/>
      <c r="C132" s="684"/>
      <c r="D132" s="685"/>
      <c r="E132" s="686"/>
      <c r="F132" s="687"/>
      <c r="G132" s="681">
        <f t="shared" si="1"/>
        <v>0</v>
      </c>
      <c r="H132" s="678"/>
      <c r="I132" s="677"/>
      <c r="J132" s="677"/>
      <c r="K132" s="682"/>
    </row>
    <row r="133" spans="1:11" ht="12">
      <c r="A133" s="677"/>
      <c r="B133" s="678"/>
      <c r="C133" s="684"/>
      <c r="D133" s="685"/>
      <c r="E133" s="680"/>
      <c r="F133" s="688"/>
      <c r="G133" s="681">
        <f t="shared" si="1"/>
        <v>0</v>
      </c>
      <c r="H133" s="678"/>
      <c r="I133" s="677"/>
      <c r="J133" s="677"/>
      <c r="K133" s="682"/>
    </row>
    <row r="134" spans="1:11" ht="12">
      <c r="A134" s="677"/>
      <c r="B134" s="678"/>
      <c r="C134" s="684"/>
      <c r="D134" s="685"/>
      <c r="E134" s="680"/>
      <c r="F134" s="688"/>
      <c r="G134" s="681">
        <f t="shared" si="1"/>
        <v>0</v>
      </c>
      <c r="H134" s="678"/>
      <c r="I134" s="677"/>
      <c r="J134" s="677"/>
      <c r="K134" s="682"/>
    </row>
    <row r="135" spans="1:11" ht="12">
      <c r="A135" s="677"/>
      <c r="B135" s="678"/>
      <c r="C135" s="684"/>
      <c r="D135" s="685"/>
      <c r="E135" s="680"/>
      <c r="F135" s="688"/>
      <c r="G135" s="681">
        <f t="shared" si="1"/>
        <v>0</v>
      </c>
      <c r="H135" s="678"/>
      <c r="I135" s="677"/>
      <c r="J135" s="677"/>
      <c r="K135" s="682"/>
    </row>
    <row r="136" spans="1:11" ht="12">
      <c r="A136" s="677"/>
      <c r="B136" s="678"/>
      <c r="C136" s="684"/>
      <c r="D136" s="685"/>
      <c r="E136" s="680"/>
      <c r="F136" s="688"/>
      <c r="G136" s="681">
        <f t="shared" si="1"/>
        <v>0</v>
      </c>
      <c r="H136" s="678"/>
      <c r="I136" s="677"/>
      <c r="J136" s="677"/>
      <c r="K136" s="682"/>
    </row>
    <row r="137" spans="1:11" ht="12">
      <c r="A137" s="677"/>
      <c r="B137" s="678"/>
      <c r="C137" s="684"/>
      <c r="D137" s="685"/>
      <c r="E137" s="680"/>
      <c r="F137" s="688"/>
      <c r="G137" s="681">
        <f t="shared" si="1"/>
        <v>0</v>
      </c>
      <c r="H137" s="678"/>
      <c r="I137" s="677"/>
      <c r="J137" s="677"/>
      <c r="K137" s="682"/>
    </row>
    <row r="138" spans="1:11" ht="12">
      <c r="A138" s="677"/>
      <c r="B138" s="678"/>
      <c r="C138" s="684"/>
      <c r="D138" s="685"/>
      <c r="E138" s="680"/>
      <c r="F138" s="688"/>
      <c r="G138" s="681">
        <f t="shared" si="1"/>
        <v>0</v>
      </c>
      <c r="H138" s="678"/>
      <c r="I138" s="677"/>
      <c r="J138" s="677"/>
      <c r="K138" s="682"/>
    </row>
    <row r="139" spans="1:11" ht="12">
      <c r="A139" s="677"/>
      <c r="B139" s="678"/>
      <c r="C139" s="684"/>
      <c r="D139" s="689"/>
      <c r="E139" s="680"/>
      <c r="F139" s="688"/>
      <c r="G139" s="681">
        <f t="shared" si="1"/>
        <v>0</v>
      </c>
      <c r="H139" s="678"/>
      <c r="I139" s="677"/>
      <c r="J139" s="677"/>
      <c r="K139" s="682"/>
    </row>
    <row r="140" spans="1:11" ht="12">
      <c r="A140" s="677"/>
      <c r="B140" s="678"/>
      <c r="C140" s="684"/>
      <c r="D140" s="685"/>
      <c r="E140" s="680"/>
      <c r="F140" s="688"/>
      <c r="G140" s="681">
        <f t="shared" si="1"/>
        <v>0</v>
      </c>
      <c r="H140" s="678"/>
      <c r="I140" s="677"/>
      <c r="J140" s="677"/>
      <c r="K140" s="682"/>
    </row>
    <row r="141" spans="1:11" ht="12">
      <c r="A141" s="677"/>
      <c r="B141" s="678"/>
      <c r="C141" s="684"/>
      <c r="D141" s="685"/>
      <c r="E141" s="680"/>
      <c r="F141" s="688"/>
      <c r="G141" s="681">
        <f t="shared" si="1"/>
        <v>0</v>
      </c>
      <c r="H141" s="678"/>
      <c r="I141" s="677"/>
      <c r="J141" s="677"/>
      <c r="K141" s="682"/>
    </row>
    <row r="142" spans="1:11" ht="12">
      <c r="A142" s="677"/>
      <c r="B142" s="678"/>
      <c r="C142" s="684"/>
      <c r="D142" s="685"/>
      <c r="E142" s="680"/>
      <c r="F142" s="688"/>
      <c r="G142" s="681">
        <f t="shared" si="1"/>
        <v>0</v>
      </c>
      <c r="H142" s="678"/>
      <c r="I142" s="677"/>
      <c r="J142" s="677"/>
      <c r="K142" s="682"/>
    </row>
    <row r="143" spans="1:11" ht="12">
      <c r="A143" s="677"/>
      <c r="B143" s="678"/>
      <c r="C143" s="684"/>
      <c r="D143" s="685"/>
      <c r="E143" s="680"/>
      <c r="F143" s="688"/>
      <c r="G143" s="681">
        <f t="shared" si="1"/>
        <v>0</v>
      </c>
      <c r="H143" s="678"/>
      <c r="I143" s="677"/>
      <c r="J143" s="677"/>
      <c r="K143" s="682"/>
    </row>
    <row r="144" spans="1:11" ht="12">
      <c r="A144" s="677"/>
      <c r="B144" s="678"/>
      <c r="C144" s="684"/>
      <c r="D144" s="689"/>
      <c r="E144" s="680"/>
      <c r="F144" s="688"/>
      <c r="G144" s="681">
        <f t="shared" si="1"/>
        <v>0</v>
      </c>
      <c r="H144" s="678"/>
      <c r="I144" s="677"/>
      <c r="J144" s="677"/>
      <c r="K144" s="682"/>
    </row>
    <row r="145" spans="1:11" ht="12">
      <c r="A145" s="677"/>
      <c r="B145" s="678"/>
      <c r="C145" s="684"/>
      <c r="D145" s="685"/>
      <c r="E145" s="680"/>
      <c r="F145" s="688"/>
      <c r="G145" s="681">
        <f t="shared" si="1"/>
        <v>0</v>
      </c>
      <c r="H145" s="678"/>
      <c r="I145" s="677"/>
      <c r="J145" s="677"/>
      <c r="K145" s="682"/>
    </row>
    <row r="146" spans="1:11" ht="12">
      <c r="A146" s="677"/>
      <c r="B146" s="678"/>
      <c r="C146" s="684"/>
      <c r="D146" s="685"/>
      <c r="E146" s="680"/>
      <c r="F146" s="688"/>
      <c r="G146" s="681">
        <f aca="true" t="shared" si="2" ref="G146:G209">IF(E146&gt;0,E146/$D$1,F146)</f>
        <v>0</v>
      </c>
      <c r="H146" s="678"/>
      <c r="I146" s="677"/>
      <c r="J146" s="677"/>
      <c r="K146" s="682"/>
    </row>
    <row r="147" spans="1:11" ht="12">
      <c r="A147" s="677"/>
      <c r="B147" s="678"/>
      <c r="C147" s="684"/>
      <c r="D147" s="685"/>
      <c r="E147" s="680"/>
      <c r="F147" s="688"/>
      <c r="G147" s="681">
        <f t="shared" si="2"/>
        <v>0</v>
      </c>
      <c r="H147" s="678"/>
      <c r="I147" s="677"/>
      <c r="J147" s="677"/>
      <c r="K147" s="682"/>
    </row>
    <row r="148" spans="1:11" ht="12">
      <c r="A148" s="677"/>
      <c r="B148" s="678"/>
      <c r="C148" s="684"/>
      <c r="D148" s="685"/>
      <c r="E148" s="680"/>
      <c r="F148" s="688"/>
      <c r="G148" s="681">
        <f t="shared" si="2"/>
        <v>0</v>
      </c>
      <c r="H148" s="678"/>
      <c r="I148" s="677"/>
      <c r="J148" s="677"/>
      <c r="K148" s="682"/>
    </row>
    <row r="149" spans="1:11" ht="12">
      <c r="A149" s="677"/>
      <c r="B149" s="678"/>
      <c r="C149" s="684"/>
      <c r="D149" s="685"/>
      <c r="E149" s="680"/>
      <c r="F149" s="688"/>
      <c r="G149" s="681">
        <f t="shared" si="2"/>
        <v>0</v>
      </c>
      <c r="H149" s="678"/>
      <c r="I149" s="677"/>
      <c r="J149" s="677"/>
      <c r="K149" s="682"/>
    </row>
    <row r="150" spans="1:11" ht="12">
      <c r="A150" s="677"/>
      <c r="B150" s="678"/>
      <c r="C150" s="684"/>
      <c r="D150" s="685"/>
      <c r="E150" s="680"/>
      <c r="F150" s="688"/>
      <c r="G150" s="681">
        <f t="shared" si="2"/>
        <v>0</v>
      </c>
      <c r="H150" s="678"/>
      <c r="I150" s="677"/>
      <c r="J150" s="677"/>
      <c r="K150" s="682"/>
    </row>
    <row r="151" spans="1:11" ht="12">
      <c r="A151" s="677"/>
      <c r="B151" s="678"/>
      <c r="C151" s="684"/>
      <c r="D151" s="685"/>
      <c r="E151" s="680"/>
      <c r="F151" s="688"/>
      <c r="G151" s="681">
        <f t="shared" si="2"/>
        <v>0</v>
      </c>
      <c r="H151" s="678"/>
      <c r="I151" s="677"/>
      <c r="J151" s="677"/>
      <c r="K151" s="682"/>
    </row>
    <row r="152" spans="1:11" ht="12">
      <c r="A152" s="677"/>
      <c r="B152" s="678"/>
      <c r="C152" s="684"/>
      <c r="D152" s="685"/>
      <c r="E152" s="680"/>
      <c r="F152" s="688"/>
      <c r="G152" s="681">
        <f t="shared" si="2"/>
        <v>0</v>
      </c>
      <c r="H152" s="678"/>
      <c r="I152" s="677"/>
      <c r="J152" s="677"/>
      <c r="K152" s="682"/>
    </row>
    <row r="153" spans="1:11" ht="12">
      <c r="A153" s="677"/>
      <c r="B153" s="678"/>
      <c r="C153" s="684"/>
      <c r="D153" s="689"/>
      <c r="E153" s="680"/>
      <c r="F153" s="688"/>
      <c r="G153" s="681">
        <f t="shared" si="2"/>
        <v>0</v>
      </c>
      <c r="H153" s="678"/>
      <c r="I153" s="677"/>
      <c r="J153" s="677"/>
      <c r="K153" s="682"/>
    </row>
    <row r="154" spans="1:11" ht="12">
      <c r="A154" s="677"/>
      <c r="B154" s="678"/>
      <c r="C154" s="684"/>
      <c r="D154" s="685"/>
      <c r="E154" s="680"/>
      <c r="F154" s="688"/>
      <c r="G154" s="681">
        <f t="shared" si="2"/>
        <v>0</v>
      </c>
      <c r="H154" s="678"/>
      <c r="I154" s="677"/>
      <c r="J154" s="677"/>
      <c r="K154" s="682"/>
    </row>
    <row r="155" spans="1:11" ht="12">
      <c r="A155" s="677"/>
      <c r="B155" s="678"/>
      <c r="C155" s="684"/>
      <c r="D155" s="685"/>
      <c r="E155" s="680"/>
      <c r="F155" s="688"/>
      <c r="G155" s="681">
        <f t="shared" si="2"/>
        <v>0</v>
      </c>
      <c r="H155" s="678"/>
      <c r="I155" s="677"/>
      <c r="J155" s="677"/>
      <c r="K155" s="682"/>
    </row>
    <row r="156" spans="1:11" ht="12">
      <c r="A156" s="677"/>
      <c r="B156" s="678"/>
      <c r="C156" s="684"/>
      <c r="D156" s="685"/>
      <c r="E156" s="680"/>
      <c r="F156" s="688"/>
      <c r="G156" s="681">
        <f t="shared" si="2"/>
        <v>0</v>
      </c>
      <c r="H156" s="678"/>
      <c r="I156" s="677"/>
      <c r="J156" s="677"/>
      <c r="K156" s="682"/>
    </row>
    <row r="157" spans="1:11" ht="12">
      <c r="A157" s="677"/>
      <c r="B157" s="678"/>
      <c r="C157" s="684"/>
      <c r="D157" s="685"/>
      <c r="E157" s="680"/>
      <c r="F157" s="688"/>
      <c r="G157" s="681">
        <f t="shared" si="2"/>
        <v>0</v>
      </c>
      <c r="H157" s="678"/>
      <c r="I157" s="677"/>
      <c r="J157" s="677"/>
      <c r="K157" s="682"/>
    </row>
    <row r="158" spans="1:11" ht="12">
      <c r="A158" s="677"/>
      <c r="B158" s="678"/>
      <c r="C158" s="684"/>
      <c r="D158" s="685"/>
      <c r="E158" s="680"/>
      <c r="F158" s="688"/>
      <c r="G158" s="681">
        <f t="shared" si="2"/>
        <v>0</v>
      </c>
      <c r="H158" s="678"/>
      <c r="I158" s="677"/>
      <c r="J158" s="677"/>
      <c r="K158" s="682"/>
    </row>
    <row r="159" spans="1:11" ht="12">
      <c r="A159" s="677"/>
      <c r="B159" s="678"/>
      <c r="C159" s="684"/>
      <c r="D159" s="685"/>
      <c r="E159" s="680"/>
      <c r="F159" s="688"/>
      <c r="G159" s="681">
        <f t="shared" si="2"/>
        <v>0</v>
      </c>
      <c r="H159" s="678"/>
      <c r="I159" s="677"/>
      <c r="J159" s="677"/>
      <c r="K159" s="682"/>
    </row>
    <row r="160" spans="1:11" ht="12">
      <c r="A160" s="677"/>
      <c r="B160" s="678"/>
      <c r="C160" s="684"/>
      <c r="D160" s="689"/>
      <c r="E160" s="680"/>
      <c r="F160" s="688"/>
      <c r="G160" s="681">
        <f t="shared" si="2"/>
        <v>0</v>
      </c>
      <c r="H160" s="678"/>
      <c r="I160" s="677"/>
      <c r="J160" s="677"/>
      <c r="K160" s="682"/>
    </row>
    <row r="161" spans="1:11" ht="12">
      <c r="A161" s="677"/>
      <c r="B161" s="678"/>
      <c r="C161" s="684"/>
      <c r="D161" s="685"/>
      <c r="E161" s="680"/>
      <c r="F161" s="688"/>
      <c r="G161" s="681">
        <f t="shared" si="2"/>
        <v>0</v>
      </c>
      <c r="H161" s="678"/>
      <c r="I161" s="677"/>
      <c r="J161" s="677"/>
      <c r="K161" s="682"/>
    </row>
    <row r="162" spans="1:11" ht="12">
      <c r="A162" s="677"/>
      <c r="B162" s="678"/>
      <c r="C162" s="684"/>
      <c r="D162" s="685"/>
      <c r="E162" s="680"/>
      <c r="F162" s="688"/>
      <c r="G162" s="681">
        <f t="shared" si="2"/>
        <v>0</v>
      </c>
      <c r="H162" s="678"/>
      <c r="I162" s="677"/>
      <c r="J162" s="677"/>
      <c r="K162" s="682"/>
    </row>
    <row r="163" spans="1:11" ht="12">
      <c r="A163" s="677"/>
      <c r="B163" s="678"/>
      <c r="C163" s="684"/>
      <c r="D163" s="685"/>
      <c r="E163" s="680"/>
      <c r="F163" s="688"/>
      <c r="G163" s="681">
        <f t="shared" si="2"/>
        <v>0</v>
      </c>
      <c r="H163" s="678"/>
      <c r="I163" s="677"/>
      <c r="J163" s="677"/>
      <c r="K163" s="682"/>
    </row>
    <row r="164" spans="1:11" ht="12">
      <c r="A164" s="677"/>
      <c r="B164" s="678"/>
      <c r="C164" s="684"/>
      <c r="D164" s="685"/>
      <c r="E164" s="680"/>
      <c r="F164" s="688"/>
      <c r="G164" s="681">
        <f t="shared" si="2"/>
        <v>0</v>
      </c>
      <c r="H164" s="678"/>
      <c r="I164" s="677"/>
      <c r="J164" s="677"/>
      <c r="K164" s="682"/>
    </row>
    <row r="165" spans="1:11" ht="12">
      <c r="A165" s="677"/>
      <c r="B165" s="678"/>
      <c r="C165" s="684"/>
      <c r="D165" s="685"/>
      <c r="E165" s="680"/>
      <c r="F165" s="688"/>
      <c r="G165" s="681">
        <f t="shared" si="2"/>
        <v>0</v>
      </c>
      <c r="H165" s="678"/>
      <c r="I165" s="677"/>
      <c r="J165" s="677"/>
      <c r="K165" s="682"/>
    </row>
    <row r="166" spans="1:11" ht="12">
      <c r="A166" s="677"/>
      <c r="B166" s="678"/>
      <c r="C166" s="684"/>
      <c r="D166" s="685"/>
      <c r="E166" s="680"/>
      <c r="F166" s="688"/>
      <c r="G166" s="681">
        <f t="shared" si="2"/>
        <v>0</v>
      </c>
      <c r="H166" s="678"/>
      <c r="I166" s="677"/>
      <c r="J166" s="677"/>
      <c r="K166" s="682"/>
    </row>
    <row r="167" spans="1:11" ht="12">
      <c r="A167" s="677"/>
      <c r="B167" s="678"/>
      <c r="C167" s="684"/>
      <c r="D167" s="685"/>
      <c r="E167" s="680"/>
      <c r="F167" s="688"/>
      <c r="G167" s="681">
        <f t="shared" si="2"/>
        <v>0</v>
      </c>
      <c r="H167" s="678"/>
      <c r="I167" s="677"/>
      <c r="J167" s="677"/>
      <c r="K167" s="682"/>
    </row>
    <row r="168" spans="1:11" ht="12">
      <c r="A168" s="677"/>
      <c r="B168" s="678"/>
      <c r="C168" s="684"/>
      <c r="D168" s="685"/>
      <c r="E168" s="680"/>
      <c r="F168" s="688"/>
      <c r="G168" s="681">
        <f t="shared" si="2"/>
        <v>0</v>
      </c>
      <c r="H168" s="678"/>
      <c r="I168" s="677"/>
      <c r="J168" s="677"/>
      <c r="K168" s="682"/>
    </row>
    <row r="169" spans="1:11" ht="12">
      <c r="A169" s="677"/>
      <c r="B169" s="678"/>
      <c r="C169" s="684"/>
      <c r="D169" s="685"/>
      <c r="E169" s="680"/>
      <c r="F169" s="688"/>
      <c r="G169" s="681">
        <f t="shared" si="2"/>
        <v>0</v>
      </c>
      <c r="H169" s="678"/>
      <c r="I169" s="677"/>
      <c r="J169" s="677"/>
      <c r="K169" s="682"/>
    </row>
    <row r="170" spans="1:11" ht="12">
      <c r="A170" s="677"/>
      <c r="B170" s="678"/>
      <c r="C170" s="684"/>
      <c r="D170" s="685"/>
      <c r="E170" s="680"/>
      <c r="F170" s="688"/>
      <c r="G170" s="681">
        <f t="shared" si="2"/>
        <v>0</v>
      </c>
      <c r="H170" s="678"/>
      <c r="I170" s="677"/>
      <c r="J170" s="677"/>
      <c r="K170" s="682"/>
    </row>
    <row r="171" spans="1:11" ht="12">
      <c r="A171" s="677"/>
      <c r="B171" s="678"/>
      <c r="C171" s="684"/>
      <c r="D171" s="685"/>
      <c r="E171" s="680"/>
      <c r="F171" s="688"/>
      <c r="G171" s="681">
        <f t="shared" si="2"/>
        <v>0</v>
      </c>
      <c r="H171" s="678"/>
      <c r="I171" s="677"/>
      <c r="J171" s="677"/>
      <c r="K171" s="682"/>
    </row>
    <row r="172" spans="1:11" ht="12">
      <c r="A172" s="677"/>
      <c r="B172" s="678"/>
      <c r="C172" s="684"/>
      <c r="D172" s="685"/>
      <c r="E172" s="680"/>
      <c r="F172" s="688"/>
      <c r="G172" s="681">
        <f t="shared" si="2"/>
        <v>0</v>
      </c>
      <c r="H172" s="678"/>
      <c r="I172" s="677"/>
      <c r="J172" s="677"/>
      <c r="K172" s="682"/>
    </row>
    <row r="173" spans="1:11" ht="12">
      <c r="A173" s="677"/>
      <c r="B173" s="678"/>
      <c r="C173" s="684"/>
      <c r="D173" s="689"/>
      <c r="E173" s="680"/>
      <c r="F173" s="688"/>
      <c r="G173" s="681">
        <f t="shared" si="2"/>
        <v>0</v>
      </c>
      <c r="H173" s="678"/>
      <c r="I173" s="677"/>
      <c r="J173" s="677"/>
      <c r="K173" s="682"/>
    </row>
    <row r="174" spans="1:11" ht="12">
      <c r="A174" s="677"/>
      <c r="B174" s="678"/>
      <c r="C174" s="684"/>
      <c r="D174" s="685"/>
      <c r="E174" s="680"/>
      <c r="F174" s="688"/>
      <c r="G174" s="681">
        <f t="shared" si="2"/>
        <v>0</v>
      </c>
      <c r="H174" s="678"/>
      <c r="I174" s="677"/>
      <c r="J174" s="677"/>
      <c r="K174" s="682"/>
    </row>
    <row r="175" spans="1:11" ht="12">
      <c r="A175" s="677"/>
      <c r="B175" s="678"/>
      <c r="C175" s="684"/>
      <c r="D175" s="685"/>
      <c r="E175" s="680"/>
      <c r="F175" s="688"/>
      <c r="G175" s="681">
        <f t="shared" si="2"/>
        <v>0</v>
      </c>
      <c r="H175" s="678"/>
      <c r="I175" s="677"/>
      <c r="J175" s="677"/>
      <c r="K175" s="682"/>
    </row>
    <row r="176" spans="1:11" ht="12">
      <c r="A176" s="677"/>
      <c r="B176" s="678"/>
      <c r="C176" s="684"/>
      <c r="D176" s="689"/>
      <c r="E176" s="680"/>
      <c r="F176" s="688"/>
      <c r="G176" s="681">
        <f t="shared" si="2"/>
        <v>0</v>
      </c>
      <c r="H176" s="678"/>
      <c r="I176" s="677"/>
      <c r="J176" s="677"/>
      <c r="K176" s="682"/>
    </row>
    <row r="177" spans="1:11" ht="12">
      <c r="A177" s="677"/>
      <c r="B177" s="678"/>
      <c r="C177" s="684"/>
      <c r="D177" s="689"/>
      <c r="E177" s="680"/>
      <c r="F177" s="688"/>
      <c r="G177" s="681">
        <f t="shared" si="2"/>
        <v>0</v>
      </c>
      <c r="H177" s="678"/>
      <c r="I177" s="677"/>
      <c r="J177" s="677"/>
      <c r="K177" s="682"/>
    </row>
    <row r="178" spans="1:11" ht="12">
      <c r="A178" s="677"/>
      <c r="B178" s="678"/>
      <c r="C178" s="684"/>
      <c r="D178" s="685"/>
      <c r="E178" s="680"/>
      <c r="F178" s="688"/>
      <c r="G178" s="681">
        <f t="shared" si="2"/>
        <v>0</v>
      </c>
      <c r="H178" s="678"/>
      <c r="I178" s="677"/>
      <c r="J178" s="677"/>
      <c r="K178" s="682"/>
    </row>
    <row r="179" spans="1:11" ht="12">
      <c r="A179" s="677"/>
      <c r="B179" s="678"/>
      <c r="C179" s="684"/>
      <c r="D179" s="685"/>
      <c r="E179" s="680"/>
      <c r="F179" s="688"/>
      <c r="G179" s="681">
        <f t="shared" si="2"/>
        <v>0</v>
      </c>
      <c r="H179" s="678"/>
      <c r="I179" s="677"/>
      <c r="J179" s="677"/>
      <c r="K179" s="682"/>
    </row>
    <row r="180" spans="1:11" ht="12">
      <c r="A180" s="677"/>
      <c r="B180" s="678"/>
      <c r="C180" s="684"/>
      <c r="D180" s="689"/>
      <c r="E180" s="680"/>
      <c r="F180" s="688"/>
      <c r="G180" s="681">
        <f t="shared" si="2"/>
        <v>0</v>
      </c>
      <c r="H180" s="678"/>
      <c r="I180" s="677"/>
      <c r="J180" s="677"/>
      <c r="K180" s="682"/>
    </row>
    <row r="181" spans="1:11" ht="12">
      <c r="A181" s="677"/>
      <c r="B181" s="678"/>
      <c r="C181" s="684"/>
      <c r="D181" s="685"/>
      <c r="E181" s="680"/>
      <c r="F181" s="688"/>
      <c r="G181" s="681">
        <f t="shared" si="2"/>
        <v>0</v>
      </c>
      <c r="H181" s="678"/>
      <c r="I181" s="677"/>
      <c r="J181" s="677"/>
      <c r="K181" s="682"/>
    </row>
    <row r="182" spans="1:11" ht="12">
      <c r="A182" s="677"/>
      <c r="B182" s="678"/>
      <c r="C182" s="684"/>
      <c r="D182" s="685"/>
      <c r="E182" s="680"/>
      <c r="F182" s="688"/>
      <c r="G182" s="681">
        <f t="shared" si="2"/>
        <v>0</v>
      </c>
      <c r="H182" s="678"/>
      <c r="I182" s="677"/>
      <c r="J182" s="677"/>
      <c r="K182" s="682"/>
    </row>
    <row r="183" spans="1:11" ht="11.25">
      <c r="A183" s="677"/>
      <c r="B183" s="678"/>
      <c r="C183" s="684"/>
      <c r="D183" s="677"/>
      <c r="E183" s="680"/>
      <c r="F183" s="688"/>
      <c r="G183" s="681">
        <f t="shared" si="2"/>
        <v>0</v>
      </c>
      <c r="H183" s="678"/>
      <c r="I183" s="677"/>
      <c r="J183" s="677"/>
      <c r="K183" s="682"/>
    </row>
    <row r="184" spans="1:11" ht="11.25">
      <c r="A184" s="677"/>
      <c r="B184" s="678"/>
      <c r="C184" s="684"/>
      <c r="D184" s="677"/>
      <c r="E184" s="680"/>
      <c r="F184" s="688"/>
      <c r="G184" s="681">
        <f t="shared" si="2"/>
        <v>0</v>
      </c>
      <c r="H184" s="678"/>
      <c r="I184" s="677"/>
      <c r="J184" s="677"/>
      <c r="K184" s="682"/>
    </row>
    <row r="185" spans="1:11" ht="11.25">
      <c r="A185" s="677"/>
      <c r="B185" s="678"/>
      <c r="C185" s="684"/>
      <c r="D185" s="677"/>
      <c r="E185" s="680"/>
      <c r="F185" s="688"/>
      <c r="G185" s="681">
        <f t="shared" si="2"/>
        <v>0</v>
      </c>
      <c r="H185" s="678"/>
      <c r="I185" s="677"/>
      <c r="J185" s="677"/>
      <c r="K185" s="682"/>
    </row>
    <row r="186" spans="1:11" ht="11.25">
      <c r="A186" s="677"/>
      <c r="B186" s="678"/>
      <c r="C186" s="684"/>
      <c r="D186" s="677"/>
      <c r="E186" s="680"/>
      <c r="F186" s="688"/>
      <c r="G186" s="681">
        <f t="shared" si="2"/>
        <v>0</v>
      </c>
      <c r="H186" s="678"/>
      <c r="I186" s="677"/>
      <c r="J186" s="677"/>
      <c r="K186" s="682"/>
    </row>
    <row r="187" spans="1:11" ht="11.25">
      <c r="A187" s="677"/>
      <c r="B187" s="678"/>
      <c r="C187" s="684"/>
      <c r="D187" s="677"/>
      <c r="E187" s="680"/>
      <c r="F187" s="688"/>
      <c r="G187" s="681">
        <f t="shared" si="2"/>
        <v>0</v>
      </c>
      <c r="H187" s="678"/>
      <c r="I187" s="677"/>
      <c r="J187" s="677"/>
      <c r="K187" s="682"/>
    </row>
    <row r="188" spans="1:11" ht="11.25">
      <c r="A188" s="677"/>
      <c r="B188" s="678"/>
      <c r="C188" s="684"/>
      <c r="D188" s="677"/>
      <c r="E188" s="680"/>
      <c r="F188" s="688"/>
      <c r="G188" s="681">
        <f t="shared" si="2"/>
        <v>0</v>
      </c>
      <c r="H188" s="678"/>
      <c r="I188" s="677"/>
      <c r="J188" s="677"/>
      <c r="K188" s="682"/>
    </row>
    <row r="189" spans="1:11" ht="11.25">
      <c r="A189" s="677"/>
      <c r="B189" s="678"/>
      <c r="C189" s="684"/>
      <c r="D189" s="677"/>
      <c r="E189" s="680"/>
      <c r="F189" s="688"/>
      <c r="G189" s="681">
        <f t="shared" si="2"/>
        <v>0</v>
      </c>
      <c r="H189" s="678"/>
      <c r="I189" s="677"/>
      <c r="J189" s="677"/>
      <c r="K189" s="682"/>
    </row>
    <row r="190" spans="1:11" ht="11.25">
      <c r="A190" s="677"/>
      <c r="B190" s="678"/>
      <c r="C190" s="684"/>
      <c r="D190" s="677"/>
      <c r="E190" s="680"/>
      <c r="F190" s="688"/>
      <c r="G190" s="681">
        <f t="shared" si="2"/>
        <v>0</v>
      </c>
      <c r="H190" s="678"/>
      <c r="I190" s="677"/>
      <c r="J190" s="677"/>
      <c r="K190" s="682"/>
    </row>
    <row r="191" spans="1:11" ht="11.25">
      <c r="A191" s="677"/>
      <c r="B191" s="678"/>
      <c r="C191" s="684"/>
      <c r="D191" s="677"/>
      <c r="E191" s="680"/>
      <c r="F191" s="688"/>
      <c r="G191" s="681">
        <f t="shared" si="2"/>
        <v>0</v>
      </c>
      <c r="H191" s="678"/>
      <c r="I191" s="677"/>
      <c r="J191" s="677"/>
      <c r="K191" s="682"/>
    </row>
    <row r="192" spans="1:11" ht="11.25">
      <c r="A192" s="677"/>
      <c r="B192" s="678"/>
      <c r="C192" s="684"/>
      <c r="D192" s="677"/>
      <c r="E192" s="680"/>
      <c r="F192" s="688"/>
      <c r="G192" s="681">
        <f t="shared" si="2"/>
        <v>0</v>
      </c>
      <c r="H192" s="678"/>
      <c r="I192" s="677"/>
      <c r="J192" s="677"/>
      <c r="K192" s="682"/>
    </row>
    <row r="193" spans="1:11" ht="11.25">
      <c r="A193" s="677"/>
      <c r="B193" s="678"/>
      <c r="C193" s="684"/>
      <c r="D193" s="677"/>
      <c r="E193" s="680"/>
      <c r="F193" s="688"/>
      <c r="G193" s="681">
        <f t="shared" si="2"/>
        <v>0</v>
      </c>
      <c r="H193" s="678"/>
      <c r="I193" s="677"/>
      <c r="J193" s="677"/>
      <c r="K193" s="682"/>
    </row>
    <row r="194" spans="1:11" ht="11.25">
      <c r="A194" s="677"/>
      <c r="B194" s="678"/>
      <c r="C194" s="684"/>
      <c r="D194" s="677"/>
      <c r="E194" s="680"/>
      <c r="F194" s="688"/>
      <c r="G194" s="681">
        <f t="shared" si="2"/>
        <v>0</v>
      </c>
      <c r="H194" s="678"/>
      <c r="I194" s="677"/>
      <c r="J194" s="677"/>
      <c r="K194" s="682"/>
    </row>
    <row r="195" spans="1:11" ht="11.25">
      <c r="A195" s="677"/>
      <c r="B195" s="678"/>
      <c r="C195" s="684"/>
      <c r="D195" s="677"/>
      <c r="E195" s="680"/>
      <c r="F195" s="688"/>
      <c r="G195" s="681">
        <f t="shared" si="2"/>
        <v>0</v>
      </c>
      <c r="H195" s="678"/>
      <c r="I195" s="677"/>
      <c r="J195" s="677"/>
      <c r="K195" s="682"/>
    </row>
    <row r="196" spans="1:11" ht="11.25">
      <c r="A196" s="677"/>
      <c r="B196" s="678"/>
      <c r="C196" s="684"/>
      <c r="D196" s="677"/>
      <c r="E196" s="680"/>
      <c r="F196" s="688"/>
      <c r="G196" s="681">
        <f t="shared" si="2"/>
        <v>0</v>
      </c>
      <c r="H196" s="678"/>
      <c r="I196" s="677"/>
      <c r="J196" s="677"/>
      <c r="K196" s="682"/>
    </row>
    <row r="197" spans="1:11" ht="11.25">
      <c r="A197" s="677"/>
      <c r="B197" s="678"/>
      <c r="C197" s="684"/>
      <c r="D197" s="677"/>
      <c r="E197" s="680"/>
      <c r="F197" s="688"/>
      <c r="G197" s="681">
        <f t="shared" si="2"/>
        <v>0</v>
      </c>
      <c r="H197" s="678"/>
      <c r="I197" s="677"/>
      <c r="J197" s="677"/>
      <c r="K197" s="682"/>
    </row>
    <row r="198" spans="1:11" ht="11.25">
      <c r="A198" s="677"/>
      <c r="B198" s="678"/>
      <c r="C198" s="684"/>
      <c r="D198" s="677"/>
      <c r="E198" s="680"/>
      <c r="F198" s="688"/>
      <c r="G198" s="681">
        <f t="shared" si="2"/>
        <v>0</v>
      </c>
      <c r="H198" s="678"/>
      <c r="I198" s="677"/>
      <c r="J198" s="677"/>
      <c r="K198" s="682"/>
    </row>
    <row r="199" spans="1:11" ht="11.25">
      <c r="A199" s="677"/>
      <c r="B199" s="678"/>
      <c r="C199" s="684"/>
      <c r="D199" s="677"/>
      <c r="E199" s="680"/>
      <c r="F199" s="688"/>
      <c r="G199" s="681">
        <f t="shared" si="2"/>
        <v>0</v>
      </c>
      <c r="H199" s="678"/>
      <c r="I199" s="677"/>
      <c r="J199" s="677"/>
      <c r="K199" s="682"/>
    </row>
    <row r="200" spans="1:11" ht="11.25">
      <c r="A200" s="677"/>
      <c r="B200" s="678"/>
      <c r="C200" s="684"/>
      <c r="D200" s="677"/>
      <c r="E200" s="680"/>
      <c r="F200" s="688"/>
      <c r="G200" s="681">
        <f t="shared" si="2"/>
        <v>0</v>
      </c>
      <c r="H200" s="678"/>
      <c r="I200" s="677"/>
      <c r="J200" s="677"/>
      <c r="K200" s="682"/>
    </row>
    <row r="201" spans="1:11" ht="11.25">
      <c r="A201" s="677"/>
      <c r="B201" s="678"/>
      <c r="C201" s="684"/>
      <c r="D201" s="677"/>
      <c r="E201" s="680"/>
      <c r="F201" s="688"/>
      <c r="G201" s="681">
        <f t="shared" si="2"/>
        <v>0</v>
      </c>
      <c r="H201" s="678"/>
      <c r="I201" s="677"/>
      <c r="J201" s="677"/>
      <c r="K201" s="682"/>
    </row>
    <row r="202" spans="1:11" ht="11.25">
      <c r="A202" s="677"/>
      <c r="B202" s="678"/>
      <c r="C202" s="684"/>
      <c r="D202" s="677"/>
      <c r="E202" s="680"/>
      <c r="F202" s="688"/>
      <c r="G202" s="681">
        <f t="shared" si="2"/>
        <v>0</v>
      </c>
      <c r="H202" s="678"/>
      <c r="I202" s="677"/>
      <c r="J202" s="677"/>
      <c r="K202" s="682"/>
    </row>
    <row r="203" spans="1:11" ht="11.25">
      <c r="A203" s="677"/>
      <c r="B203" s="678"/>
      <c r="C203" s="684"/>
      <c r="D203" s="677"/>
      <c r="E203" s="680"/>
      <c r="F203" s="688"/>
      <c r="G203" s="681">
        <f t="shared" si="2"/>
        <v>0</v>
      </c>
      <c r="H203" s="678"/>
      <c r="I203" s="677"/>
      <c r="J203" s="677"/>
      <c r="K203" s="682"/>
    </row>
    <row r="204" spans="1:11" ht="11.25">
      <c r="A204" s="677"/>
      <c r="B204" s="678"/>
      <c r="C204" s="684"/>
      <c r="D204" s="677"/>
      <c r="E204" s="680"/>
      <c r="F204" s="688"/>
      <c r="G204" s="681">
        <f t="shared" si="2"/>
        <v>0</v>
      </c>
      <c r="H204" s="678"/>
      <c r="I204" s="677"/>
      <c r="J204" s="677"/>
      <c r="K204" s="682"/>
    </row>
    <row r="205" spans="1:11" ht="11.25">
      <c r="A205" s="677"/>
      <c r="B205" s="678"/>
      <c r="C205" s="684"/>
      <c r="D205" s="677"/>
      <c r="E205" s="680"/>
      <c r="F205" s="688"/>
      <c r="G205" s="681">
        <f t="shared" si="2"/>
        <v>0</v>
      </c>
      <c r="H205" s="678"/>
      <c r="I205" s="677"/>
      <c r="J205" s="677"/>
      <c r="K205" s="682"/>
    </row>
    <row r="206" spans="1:11" ht="11.25">
      <c r="A206" s="677"/>
      <c r="B206" s="678"/>
      <c r="C206" s="684"/>
      <c r="D206" s="677"/>
      <c r="E206" s="680"/>
      <c r="F206" s="688"/>
      <c r="G206" s="681">
        <f t="shared" si="2"/>
        <v>0</v>
      </c>
      <c r="H206" s="678"/>
      <c r="I206" s="677"/>
      <c r="J206" s="677"/>
      <c r="K206" s="682"/>
    </row>
    <row r="207" spans="1:11" ht="11.25">
      <c r="A207" s="677"/>
      <c r="B207" s="678"/>
      <c r="C207" s="684"/>
      <c r="D207" s="677"/>
      <c r="E207" s="680"/>
      <c r="F207" s="688"/>
      <c r="G207" s="681">
        <f t="shared" si="2"/>
        <v>0</v>
      </c>
      <c r="H207" s="678"/>
      <c r="I207" s="677"/>
      <c r="J207" s="677"/>
      <c r="K207" s="682"/>
    </row>
    <row r="208" spans="1:11" ht="11.25">
      <c r="A208" s="677"/>
      <c r="B208" s="678"/>
      <c r="C208" s="684"/>
      <c r="D208" s="677"/>
      <c r="E208" s="680"/>
      <c r="F208" s="688"/>
      <c r="G208" s="681">
        <f t="shared" si="2"/>
        <v>0</v>
      </c>
      <c r="H208" s="678"/>
      <c r="I208" s="677"/>
      <c r="J208" s="677"/>
      <c r="K208" s="682"/>
    </row>
    <row r="209" spans="1:11" ht="11.25">
      <c r="A209" s="677"/>
      <c r="B209" s="678"/>
      <c r="C209" s="684"/>
      <c r="D209" s="677"/>
      <c r="E209" s="680"/>
      <c r="F209" s="688"/>
      <c r="G209" s="681">
        <f t="shared" si="2"/>
        <v>0</v>
      </c>
      <c r="H209" s="678"/>
      <c r="I209" s="677"/>
      <c r="J209" s="677"/>
      <c r="K209" s="682"/>
    </row>
    <row r="210" spans="1:11" ht="11.25">
      <c r="A210" s="677"/>
      <c r="B210" s="678"/>
      <c r="C210" s="684"/>
      <c r="D210" s="677"/>
      <c r="E210" s="680"/>
      <c r="F210" s="688"/>
      <c r="G210" s="681">
        <f aca="true" t="shared" si="3" ref="G210:G273">IF(E210&gt;0,E210/$D$1,F210)</f>
        <v>0</v>
      </c>
      <c r="H210" s="678"/>
      <c r="I210" s="677"/>
      <c r="J210" s="677"/>
      <c r="K210" s="682"/>
    </row>
    <row r="211" spans="1:11" ht="11.25">
      <c r="A211" s="677"/>
      <c r="B211" s="678"/>
      <c r="C211" s="679"/>
      <c r="D211" s="677"/>
      <c r="E211" s="680"/>
      <c r="F211" s="680"/>
      <c r="G211" s="681">
        <f t="shared" si="3"/>
        <v>0</v>
      </c>
      <c r="H211" s="678"/>
      <c r="I211" s="677"/>
      <c r="J211" s="677"/>
      <c r="K211" s="682"/>
    </row>
    <row r="212" spans="1:11" ht="11.25">
      <c r="A212" s="677"/>
      <c r="B212" s="678"/>
      <c r="C212" s="679"/>
      <c r="D212" s="677"/>
      <c r="E212" s="680"/>
      <c r="F212" s="680"/>
      <c r="G212" s="681">
        <f t="shared" si="3"/>
        <v>0</v>
      </c>
      <c r="H212" s="678"/>
      <c r="I212" s="677"/>
      <c r="J212" s="677"/>
      <c r="K212" s="682"/>
    </row>
    <row r="213" spans="1:11" ht="11.25">
      <c r="A213" s="677"/>
      <c r="B213" s="678"/>
      <c r="C213" s="679"/>
      <c r="D213" s="677"/>
      <c r="E213" s="680"/>
      <c r="F213" s="680"/>
      <c r="G213" s="681">
        <f t="shared" si="3"/>
        <v>0</v>
      </c>
      <c r="H213" s="678"/>
      <c r="I213" s="677"/>
      <c r="J213" s="677"/>
      <c r="K213" s="682"/>
    </row>
    <row r="214" spans="1:11" ht="11.25">
      <c r="A214" s="677"/>
      <c r="B214" s="678"/>
      <c r="C214" s="679"/>
      <c r="D214" s="677"/>
      <c r="E214" s="680"/>
      <c r="F214" s="680"/>
      <c r="G214" s="681">
        <f t="shared" si="3"/>
        <v>0</v>
      </c>
      <c r="H214" s="678"/>
      <c r="I214" s="677"/>
      <c r="J214" s="677"/>
      <c r="K214" s="682"/>
    </row>
    <row r="215" spans="1:11" ht="11.25">
      <c r="A215" s="677"/>
      <c r="B215" s="678"/>
      <c r="C215" s="679"/>
      <c r="D215" s="677"/>
      <c r="E215" s="680"/>
      <c r="F215" s="680"/>
      <c r="G215" s="681">
        <f t="shared" si="3"/>
        <v>0</v>
      </c>
      <c r="H215" s="678"/>
      <c r="I215" s="677"/>
      <c r="J215" s="677"/>
      <c r="K215" s="682"/>
    </row>
    <row r="216" spans="1:11" ht="11.25">
      <c r="A216" s="677"/>
      <c r="B216" s="678"/>
      <c r="C216" s="679"/>
      <c r="D216" s="677"/>
      <c r="E216" s="680"/>
      <c r="F216" s="680"/>
      <c r="G216" s="681">
        <f t="shared" si="3"/>
        <v>0</v>
      </c>
      <c r="H216" s="678"/>
      <c r="I216" s="677"/>
      <c r="J216" s="677"/>
      <c r="K216" s="682"/>
    </row>
    <row r="217" spans="1:11" ht="11.25">
      <c r="A217" s="677"/>
      <c r="B217" s="678"/>
      <c r="C217" s="679"/>
      <c r="D217" s="677"/>
      <c r="E217" s="680"/>
      <c r="F217" s="680"/>
      <c r="G217" s="681">
        <f t="shared" si="3"/>
        <v>0</v>
      </c>
      <c r="H217" s="678"/>
      <c r="I217" s="677"/>
      <c r="J217" s="677"/>
      <c r="K217" s="682"/>
    </row>
    <row r="218" spans="1:11" ht="11.25">
      <c r="A218" s="677"/>
      <c r="B218" s="678"/>
      <c r="C218" s="679"/>
      <c r="D218" s="677"/>
      <c r="E218" s="680"/>
      <c r="F218" s="680"/>
      <c r="G218" s="681">
        <f t="shared" si="3"/>
        <v>0</v>
      </c>
      <c r="H218" s="678"/>
      <c r="I218" s="677"/>
      <c r="J218" s="677"/>
      <c r="K218" s="682"/>
    </row>
    <row r="219" spans="1:11" ht="11.25">
      <c r="A219" s="677"/>
      <c r="B219" s="678"/>
      <c r="C219" s="679"/>
      <c r="D219" s="677"/>
      <c r="E219" s="680"/>
      <c r="F219" s="680"/>
      <c r="G219" s="681">
        <f t="shared" si="3"/>
        <v>0</v>
      </c>
      <c r="H219" s="678"/>
      <c r="I219" s="677"/>
      <c r="J219" s="677"/>
      <c r="K219" s="682"/>
    </row>
    <row r="220" spans="1:11" ht="11.25">
      <c r="A220" s="677"/>
      <c r="B220" s="678"/>
      <c r="C220" s="679"/>
      <c r="D220" s="677"/>
      <c r="E220" s="680"/>
      <c r="F220" s="680"/>
      <c r="G220" s="681">
        <f t="shared" si="3"/>
        <v>0</v>
      </c>
      <c r="H220" s="678"/>
      <c r="I220" s="677"/>
      <c r="J220" s="677"/>
      <c r="K220" s="682"/>
    </row>
    <row r="221" spans="1:11" ht="11.25">
      <c r="A221" s="677"/>
      <c r="B221" s="678"/>
      <c r="C221" s="679"/>
      <c r="D221" s="677"/>
      <c r="E221" s="680"/>
      <c r="F221" s="680"/>
      <c r="G221" s="681">
        <f t="shared" si="3"/>
        <v>0</v>
      </c>
      <c r="H221" s="678"/>
      <c r="I221" s="677"/>
      <c r="J221" s="677"/>
      <c r="K221" s="682"/>
    </row>
    <row r="222" spans="1:11" ht="11.25">
      <c r="A222" s="677"/>
      <c r="B222" s="678"/>
      <c r="C222" s="679"/>
      <c r="D222" s="677"/>
      <c r="E222" s="680"/>
      <c r="F222" s="680"/>
      <c r="G222" s="681">
        <f t="shared" si="3"/>
        <v>0</v>
      </c>
      <c r="H222" s="678"/>
      <c r="I222" s="677"/>
      <c r="J222" s="677"/>
      <c r="K222" s="682"/>
    </row>
    <row r="223" spans="1:11" ht="11.25">
      <c r="A223" s="677"/>
      <c r="B223" s="678"/>
      <c r="C223" s="679"/>
      <c r="D223" s="677"/>
      <c r="E223" s="680"/>
      <c r="F223" s="680"/>
      <c r="G223" s="681">
        <f t="shared" si="3"/>
        <v>0</v>
      </c>
      <c r="H223" s="678"/>
      <c r="I223" s="677"/>
      <c r="J223" s="677"/>
      <c r="K223" s="682"/>
    </row>
    <row r="224" spans="1:11" ht="11.25">
      <c r="A224" s="677"/>
      <c r="B224" s="678"/>
      <c r="C224" s="679"/>
      <c r="D224" s="677"/>
      <c r="E224" s="680"/>
      <c r="F224" s="680"/>
      <c r="G224" s="681">
        <f t="shared" si="3"/>
        <v>0</v>
      </c>
      <c r="H224" s="678"/>
      <c r="I224" s="677"/>
      <c r="J224" s="677"/>
      <c r="K224" s="682"/>
    </row>
    <row r="225" spans="1:11" ht="11.25">
      <c r="A225" s="677"/>
      <c r="B225" s="678"/>
      <c r="C225" s="679"/>
      <c r="D225" s="677"/>
      <c r="E225" s="680"/>
      <c r="F225" s="680"/>
      <c r="G225" s="681">
        <f t="shared" si="3"/>
        <v>0</v>
      </c>
      <c r="H225" s="678"/>
      <c r="I225" s="677"/>
      <c r="J225" s="677"/>
      <c r="K225" s="682"/>
    </row>
    <row r="226" spans="1:11" ht="11.25">
      <c r="A226" s="677"/>
      <c r="B226" s="678"/>
      <c r="C226" s="679"/>
      <c r="D226" s="677"/>
      <c r="E226" s="680"/>
      <c r="F226" s="680"/>
      <c r="G226" s="681">
        <f t="shared" si="3"/>
        <v>0</v>
      </c>
      <c r="H226" s="678"/>
      <c r="I226" s="677"/>
      <c r="J226" s="677"/>
      <c r="K226" s="682"/>
    </row>
    <row r="227" spans="1:11" ht="11.25">
      <c r="A227" s="677"/>
      <c r="B227" s="678"/>
      <c r="C227" s="679"/>
      <c r="D227" s="677"/>
      <c r="E227" s="680"/>
      <c r="F227" s="680"/>
      <c r="G227" s="681">
        <f t="shared" si="3"/>
        <v>0</v>
      </c>
      <c r="H227" s="678"/>
      <c r="I227" s="677"/>
      <c r="J227" s="677"/>
      <c r="K227" s="682"/>
    </row>
    <row r="228" spans="1:11" ht="11.25">
      <c r="A228" s="677"/>
      <c r="B228" s="678"/>
      <c r="C228" s="679"/>
      <c r="D228" s="677"/>
      <c r="E228" s="680"/>
      <c r="F228" s="680"/>
      <c r="G228" s="681">
        <f t="shared" si="3"/>
        <v>0</v>
      </c>
      <c r="H228" s="678"/>
      <c r="I228" s="677"/>
      <c r="J228" s="677"/>
      <c r="K228" s="682"/>
    </row>
    <row r="229" spans="1:11" ht="11.25">
      <c r="A229" s="677"/>
      <c r="B229" s="678"/>
      <c r="C229" s="679"/>
      <c r="D229" s="677"/>
      <c r="E229" s="680"/>
      <c r="F229" s="680"/>
      <c r="G229" s="681">
        <f t="shared" si="3"/>
        <v>0</v>
      </c>
      <c r="H229" s="678"/>
      <c r="I229" s="677"/>
      <c r="J229" s="677"/>
      <c r="K229" s="682"/>
    </row>
    <row r="230" spans="1:11" ht="11.25">
      <c r="A230" s="677"/>
      <c r="B230" s="678"/>
      <c r="C230" s="679"/>
      <c r="D230" s="677"/>
      <c r="E230" s="680"/>
      <c r="F230" s="680"/>
      <c r="G230" s="681">
        <f t="shared" si="3"/>
        <v>0</v>
      </c>
      <c r="H230" s="678"/>
      <c r="I230" s="677"/>
      <c r="J230" s="677"/>
      <c r="K230" s="682"/>
    </row>
    <row r="231" spans="1:11" ht="11.25">
      <c r="A231" s="677"/>
      <c r="B231" s="678"/>
      <c r="C231" s="679"/>
      <c r="D231" s="677"/>
      <c r="E231" s="680"/>
      <c r="F231" s="680"/>
      <c r="G231" s="681">
        <f t="shared" si="3"/>
        <v>0</v>
      </c>
      <c r="H231" s="678"/>
      <c r="I231" s="677"/>
      <c r="J231" s="677"/>
      <c r="K231" s="682"/>
    </row>
    <row r="232" spans="1:11" ht="11.25">
      <c r="A232" s="677"/>
      <c r="B232" s="678"/>
      <c r="C232" s="679"/>
      <c r="D232" s="677"/>
      <c r="E232" s="680"/>
      <c r="F232" s="680"/>
      <c r="G232" s="681">
        <f t="shared" si="3"/>
        <v>0</v>
      </c>
      <c r="H232" s="678"/>
      <c r="I232" s="677"/>
      <c r="J232" s="677"/>
      <c r="K232" s="682"/>
    </row>
    <row r="233" spans="1:11" ht="11.25">
      <c r="A233" s="677"/>
      <c r="B233" s="678"/>
      <c r="C233" s="679"/>
      <c r="D233" s="677"/>
      <c r="E233" s="680"/>
      <c r="F233" s="680"/>
      <c r="G233" s="681">
        <f t="shared" si="3"/>
        <v>0</v>
      </c>
      <c r="H233" s="678"/>
      <c r="I233" s="677"/>
      <c r="J233" s="677"/>
      <c r="K233" s="682"/>
    </row>
    <row r="234" spans="1:11" ht="11.25">
      <c r="A234" s="677"/>
      <c r="B234" s="678"/>
      <c r="C234" s="679"/>
      <c r="D234" s="677"/>
      <c r="E234" s="680"/>
      <c r="F234" s="680"/>
      <c r="G234" s="681">
        <f t="shared" si="3"/>
        <v>0</v>
      </c>
      <c r="H234" s="678"/>
      <c r="I234" s="677"/>
      <c r="J234" s="677"/>
      <c r="K234" s="682"/>
    </row>
    <row r="235" spans="1:11" ht="11.25">
      <c r="A235" s="677"/>
      <c r="B235" s="678"/>
      <c r="C235" s="679"/>
      <c r="D235" s="677"/>
      <c r="E235" s="680"/>
      <c r="F235" s="680"/>
      <c r="G235" s="681">
        <f t="shared" si="3"/>
        <v>0</v>
      </c>
      <c r="H235" s="678"/>
      <c r="I235" s="677"/>
      <c r="J235" s="677"/>
      <c r="K235" s="682"/>
    </row>
    <row r="236" spans="1:11" ht="11.25">
      <c r="A236" s="677"/>
      <c r="B236" s="678"/>
      <c r="C236" s="679"/>
      <c r="D236" s="677"/>
      <c r="E236" s="680"/>
      <c r="F236" s="680"/>
      <c r="G236" s="681">
        <f t="shared" si="3"/>
        <v>0</v>
      </c>
      <c r="H236" s="678"/>
      <c r="I236" s="677"/>
      <c r="J236" s="677"/>
      <c r="K236" s="682"/>
    </row>
    <row r="237" spans="1:11" ht="11.25">
      <c r="A237" s="677"/>
      <c r="B237" s="678"/>
      <c r="C237" s="679"/>
      <c r="D237" s="677"/>
      <c r="E237" s="680"/>
      <c r="F237" s="680"/>
      <c r="G237" s="681">
        <f t="shared" si="3"/>
        <v>0</v>
      </c>
      <c r="H237" s="678"/>
      <c r="I237" s="677"/>
      <c r="J237" s="677"/>
      <c r="K237" s="682"/>
    </row>
    <row r="238" spans="1:11" ht="11.25">
      <c r="A238" s="677"/>
      <c r="B238" s="678"/>
      <c r="C238" s="679"/>
      <c r="D238" s="677"/>
      <c r="E238" s="680"/>
      <c r="F238" s="680"/>
      <c r="G238" s="681">
        <f t="shared" si="3"/>
        <v>0</v>
      </c>
      <c r="H238" s="678"/>
      <c r="I238" s="677"/>
      <c r="J238" s="677"/>
      <c r="K238" s="682"/>
    </row>
    <row r="239" spans="1:11" ht="11.25">
      <c r="A239" s="677"/>
      <c r="B239" s="678"/>
      <c r="C239" s="679"/>
      <c r="D239" s="677"/>
      <c r="E239" s="680"/>
      <c r="F239" s="680"/>
      <c r="G239" s="681">
        <f t="shared" si="3"/>
        <v>0</v>
      </c>
      <c r="H239" s="678"/>
      <c r="I239" s="677"/>
      <c r="J239" s="677"/>
      <c r="K239" s="682"/>
    </row>
    <row r="240" spans="1:11" ht="11.25">
      <c r="A240" s="677"/>
      <c r="B240" s="678"/>
      <c r="C240" s="679"/>
      <c r="D240" s="677"/>
      <c r="E240" s="680"/>
      <c r="F240" s="680"/>
      <c r="G240" s="681">
        <f t="shared" si="3"/>
        <v>0</v>
      </c>
      <c r="H240" s="678"/>
      <c r="I240" s="677"/>
      <c r="J240" s="677"/>
      <c r="K240" s="682"/>
    </row>
    <row r="241" spans="1:11" ht="11.25">
      <c r="A241" s="677"/>
      <c r="B241" s="678"/>
      <c r="C241" s="679"/>
      <c r="D241" s="677"/>
      <c r="E241" s="680"/>
      <c r="F241" s="680"/>
      <c r="G241" s="681">
        <f t="shared" si="3"/>
        <v>0</v>
      </c>
      <c r="H241" s="678"/>
      <c r="I241" s="677"/>
      <c r="J241" s="677"/>
      <c r="K241" s="682"/>
    </row>
    <row r="242" spans="1:11" ht="11.25">
      <c r="A242" s="677"/>
      <c r="B242" s="678"/>
      <c r="C242" s="679"/>
      <c r="D242" s="677"/>
      <c r="E242" s="680"/>
      <c r="F242" s="680"/>
      <c r="G242" s="681">
        <f t="shared" si="3"/>
        <v>0</v>
      </c>
      <c r="H242" s="678"/>
      <c r="I242" s="677"/>
      <c r="J242" s="677"/>
      <c r="K242" s="682"/>
    </row>
    <row r="243" spans="1:11" ht="11.25">
      <c r="A243" s="677"/>
      <c r="B243" s="678"/>
      <c r="C243" s="679"/>
      <c r="D243" s="677"/>
      <c r="E243" s="680"/>
      <c r="F243" s="680"/>
      <c r="G243" s="681">
        <f t="shared" si="3"/>
        <v>0</v>
      </c>
      <c r="H243" s="678"/>
      <c r="I243" s="677"/>
      <c r="J243" s="677"/>
      <c r="K243" s="682"/>
    </row>
    <row r="244" spans="1:11" ht="11.25">
      <c r="A244" s="677"/>
      <c r="B244" s="678"/>
      <c r="C244" s="679"/>
      <c r="D244" s="677"/>
      <c r="E244" s="680"/>
      <c r="F244" s="680"/>
      <c r="G244" s="681">
        <f t="shared" si="3"/>
        <v>0</v>
      </c>
      <c r="H244" s="678"/>
      <c r="I244" s="677"/>
      <c r="J244" s="677"/>
      <c r="K244" s="682"/>
    </row>
    <row r="245" spans="1:11" ht="11.25">
      <c r="A245" s="677"/>
      <c r="B245" s="678"/>
      <c r="C245" s="679"/>
      <c r="D245" s="677"/>
      <c r="E245" s="680"/>
      <c r="F245" s="680"/>
      <c r="G245" s="681">
        <f t="shared" si="3"/>
        <v>0</v>
      </c>
      <c r="H245" s="678"/>
      <c r="I245" s="677"/>
      <c r="J245" s="677"/>
      <c r="K245" s="682"/>
    </row>
    <row r="246" spans="1:11" ht="11.25">
      <c r="A246" s="677"/>
      <c r="B246" s="678"/>
      <c r="C246" s="679"/>
      <c r="D246" s="677"/>
      <c r="E246" s="680"/>
      <c r="F246" s="680"/>
      <c r="G246" s="681">
        <f t="shared" si="3"/>
        <v>0</v>
      </c>
      <c r="H246" s="678"/>
      <c r="I246" s="677"/>
      <c r="J246" s="677"/>
      <c r="K246" s="682"/>
    </row>
    <row r="247" spans="1:11" ht="11.25">
      <c r="A247" s="677"/>
      <c r="B247" s="678"/>
      <c r="C247" s="679"/>
      <c r="D247" s="677"/>
      <c r="E247" s="680"/>
      <c r="F247" s="680"/>
      <c r="G247" s="681">
        <f t="shared" si="3"/>
        <v>0</v>
      </c>
      <c r="H247" s="678"/>
      <c r="I247" s="677"/>
      <c r="J247" s="677"/>
      <c r="K247" s="682"/>
    </row>
    <row r="248" spans="1:11" ht="11.25">
      <c r="A248" s="677"/>
      <c r="B248" s="678"/>
      <c r="C248" s="679"/>
      <c r="D248" s="677"/>
      <c r="E248" s="680"/>
      <c r="F248" s="680"/>
      <c r="G248" s="681">
        <f t="shared" si="3"/>
        <v>0</v>
      </c>
      <c r="H248" s="678"/>
      <c r="I248" s="677"/>
      <c r="J248" s="677"/>
      <c r="K248" s="682"/>
    </row>
    <row r="249" spans="1:11" ht="11.25">
      <c r="A249" s="677"/>
      <c r="B249" s="678"/>
      <c r="C249" s="679"/>
      <c r="D249" s="677"/>
      <c r="E249" s="680"/>
      <c r="F249" s="680"/>
      <c r="G249" s="681">
        <f t="shared" si="3"/>
        <v>0</v>
      </c>
      <c r="H249" s="678"/>
      <c r="I249" s="677"/>
      <c r="J249" s="677"/>
      <c r="K249" s="682"/>
    </row>
    <row r="250" spans="1:11" ht="11.25">
      <c r="A250" s="677"/>
      <c r="B250" s="678"/>
      <c r="C250" s="679"/>
      <c r="D250" s="677"/>
      <c r="E250" s="680"/>
      <c r="F250" s="680"/>
      <c r="G250" s="681">
        <f t="shared" si="3"/>
        <v>0</v>
      </c>
      <c r="H250" s="678"/>
      <c r="I250" s="677"/>
      <c r="J250" s="677"/>
      <c r="K250" s="682"/>
    </row>
    <row r="251" spans="1:11" ht="11.25">
      <c r="A251" s="677"/>
      <c r="B251" s="678"/>
      <c r="C251" s="679"/>
      <c r="D251" s="677"/>
      <c r="E251" s="680"/>
      <c r="F251" s="680"/>
      <c r="G251" s="681">
        <f t="shared" si="3"/>
        <v>0</v>
      </c>
      <c r="H251" s="678"/>
      <c r="I251" s="677"/>
      <c r="J251" s="677"/>
      <c r="K251" s="682"/>
    </row>
    <row r="252" spans="1:11" ht="11.25">
      <c r="A252" s="677"/>
      <c r="B252" s="678"/>
      <c r="C252" s="679"/>
      <c r="D252" s="677"/>
      <c r="E252" s="680"/>
      <c r="F252" s="680"/>
      <c r="G252" s="681">
        <f t="shared" si="3"/>
        <v>0</v>
      </c>
      <c r="H252" s="678"/>
      <c r="I252" s="677"/>
      <c r="J252" s="677"/>
      <c r="K252" s="682"/>
    </row>
    <row r="253" spans="1:11" ht="11.25">
      <c r="A253" s="677"/>
      <c r="B253" s="678"/>
      <c r="C253" s="679"/>
      <c r="D253" s="677"/>
      <c r="E253" s="680"/>
      <c r="F253" s="680"/>
      <c r="G253" s="681">
        <f t="shared" si="3"/>
        <v>0</v>
      </c>
      <c r="H253" s="678"/>
      <c r="I253" s="677"/>
      <c r="J253" s="677"/>
      <c r="K253" s="682"/>
    </row>
    <row r="254" spans="1:11" ht="11.25">
      <c r="A254" s="677"/>
      <c r="B254" s="678"/>
      <c r="C254" s="679"/>
      <c r="D254" s="677"/>
      <c r="E254" s="680"/>
      <c r="F254" s="680"/>
      <c r="G254" s="681">
        <f t="shared" si="3"/>
        <v>0</v>
      </c>
      <c r="H254" s="678"/>
      <c r="I254" s="677"/>
      <c r="J254" s="677"/>
      <c r="K254" s="682"/>
    </row>
    <row r="255" spans="1:11" ht="11.25">
      <c r="A255" s="677"/>
      <c r="B255" s="678"/>
      <c r="C255" s="679"/>
      <c r="D255" s="677"/>
      <c r="E255" s="680"/>
      <c r="F255" s="680"/>
      <c r="G255" s="681">
        <f t="shared" si="3"/>
        <v>0</v>
      </c>
      <c r="H255" s="678"/>
      <c r="I255" s="677"/>
      <c r="J255" s="677"/>
      <c r="K255" s="682"/>
    </row>
    <row r="256" spans="1:11" ht="11.25">
      <c r="A256" s="677"/>
      <c r="B256" s="678"/>
      <c r="C256" s="679"/>
      <c r="D256" s="677"/>
      <c r="E256" s="680"/>
      <c r="F256" s="680"/>
      <c r="G256" s="681">
        <f t="shared" si="3"/>
        <v>0</v>
      </c>
      <c r="H256" s="678"/>
      <c r="I256" s="677"/>
      <c r="J256" s="677"/>
      <c r="K256" s="682"/>
    </row>
    <row r="257" spans="1:11" ht="11.25">
      <c r="A257" s="677"/>
      <c r="B257" s="678"/>
      <c r="C257" s="679"/>
      <c r="D257" s="677"/>
      <c r="E257" s="680"/>
      <c r="F257" s="680"/>
      <c r="G257" s="681">
        <f t="shared" si="3"/>
        <v>0</v>
      </c>
      <c r="H257" s="678"/>
      <c r="I257" s="677"/>
      <c r="J257" s="677"/>
      <c r="K257" s="682"/>
    </row>
    <row r="258" spans="1:11" ht="11.25">
      <c r="A258" s="677"/>
      <c r="B258" s="678"/>
      <c r="C258" s="679"/>
      <c r="D258" s="677"/>
      <c r="E258" s="680"/>
      <c r="F258" s="680"/>
      <c r="G258" s="681">
        <f t="shared" si="3"/>
        <v>0</v>
      </c>
      <c r="H258" s="678"/>
      <c r="I258" s="677"/>
      <c r="J258" s="677"/>
      <c r="K258" s="682"/>
    </row>
    <row r="259" spans="1:11" ht="11.25">
      <c r="A259" s="677"/>
      <c r="B259" s="678"/>
      <c r="C259" s="679"/>
      <c r="D259" s="677"/>
      <c r="E259" s="680"/>
      <c r="F259" s="680"/>
      <c r="G259" s="681">
        <f t="shared" si="3"/>
        <v>0</v>
      </c>
      <c r="H259" s="678"/>
      <c r="I259" s="677"/>
      <c r="J259" s="677"/>
      <c r="K259" s="682"/>
    </row>
    <row r="260" spans="1:11" ht="11.25">
      <c r="A260" s="677"/>
      <c r="B260" s="678"/>
      <c r="C260" s="679"/>
      <c r="D260" s="677"/>
      <c r="E260" s="680"/>
      <c r="F260" s="680"/>
      <c r="G260" s="681">
        <f t="shared" si="3"/>
        <v>0</v>
      </c>
      <c r="H260" s="678"/>
      <c r="I260" s="677"/>
      <c r="J260" s="677"/>
      <c r="K260" s="682"/>
    </row>
    <row r="261" spans="1:11" ht="11.25">
      <c r="A261" s="677"/>
      <c r="B261" s="678"/>
      <c r="C261" s="679"/>
      <c r="D261" s="677"/>
      <c r="E261" s="680"/>
      <c r="F261" s="680"/>
      <c r="G261" s="681">
        <f t="shared" si="3"/>
        <v>0</v>
      </c>
      <c r="H261" s="678"/>
      <c r="I261" s="677"/>
      <c r="J261" s="677"/>
      <c r="K261" s="682"/>
    </row>
    <row r="262" spans="1:11" ht="11.25">
      <c r="A262" s="677"/>
      <c r="B262" s="678"/>
      <c r="C262" s="679"/>
      <c r="D262" s="677"/>
      <c r="E262" s="680"/>
      <c r="F262" s="680"/>
      <c r="G262" s="681">
        <f t="shared" si="3"/>
        <v>0</v>
      </c>
      <c r="H262" s="678"/>
      <c r="I262" s="677"/>
      <c r="J262" s="677"/>
      <c r="K262" s="682"/>
    </row>
    <row r="263" spans="1:11" ht="11.25">
      <c r="A263" s="677"/>
      <c r="B263" s="678"/>
      <c r="C263" s="679"/>
      <c r="D263" s="677"/>
      <c r="E263" s="680"/>
      <c r="F263" s="680"/>
      <c r="G263" s="681">
        <f t="shared" si="3"/>
        <v>0</v>
      </c>
      <c r="H263" s="678"/>
      <c r="I263" s="677"/>
      <c r="J263" s="677"/>
      <c r="K263" s="682"/>
    </row>
    <row r="264" spans="1:11" ht="11.25">
      <c r="A264" s="677"/>
      <c r="B264" s="678"/>
      <c r="C264" s="679"/>
      <c r="D264" s="677"/>
      <c r="E264" s="680"/>
      <c r="F264" s="680"/>
      <c r="G264" s="681">
        <f t="shared" si="3"/>
        <v>0</v>
      </c>
      <c r="H264" s="678"/>
      <c r="I264" s="677"/>
      <c r="J264" s="677"/>
      <c r="K264" s="682"/>
    </row>
    <row r="265" spans="1:11" ht="11.25">
      <c r="A265" s="677"/>
      <c r="B265" s="678"/>
      <c r="C265" s="679"/>
      <c r="D265" s="677"/>
      <c r="E265" s="680"/>
      <c r="F265" s="680"/>
      <c r="G265" s="681">
        <f t="shared" si="3"/>
        <v>0</v>
      </c>
      <c r="H265" s="678"/>
      <c r="I265" s="677"/>
      <c r="J265" s="677"/>
      <c r="K265" s="682"/>
    </row>
    <row r="266" spans="1:11" ht="11.25">
      <c r="A266" s="677"/>
      <c r="B266" s="678"/>
      <c r="C266" s="679"/>
      <c r="D266" s="677"/>
      <c r="E266" s="680"/>
      <c r="F266" s="680"/>
      <c r="G266" s="681">
        <f t="shared" si="3"/>
        <v>0</v>
      </c>
      <c r="H266" s="678"/>
      <c r="I266" s="677"/>
      <c r="J266" s="677"/>
      <c r="K266" s="682"/>
    </row>
    <row r="267" spans="1:11" ht="11.25">
      <c r="A267" s="677"/>
      <c r="B267" s="678"/>
      <c r="C267" s="679"/>
      <c r="D267" s="677"/>
      <c r="E267" s="680"/>
      <c r="F267" s="680"/>
      <c r="G267" s="681">
        <f t="shared" si="3"/>
        <v>0</v>
      </c>
      <c r="H267" s="678"/>
      <c r="I267" s="677"/>
      <c r="J267" s="677"/>
      <c r="K267" s="682"/>
    </row>
    <row r="268" spans="1:11" ht="11.25">
      <c r="A268" s="677"/>
      <c r="B268" s="678"/>
      <c r="C268" s="679"/>
      <c r="D268" s="677"/>
      <c r="E268" s="680"/>
      <c r="F268" s="680"/>
      <c r="G268" s="681">
        <f t="shared" si="3"/>
        <v>0</v>
      </c>
      <c r="H268" s="678"/>
      <c r="I268" s="677"/>
      <c r="J268" s="677"/>
      <c r="K268" s="682"/>
    </row>
    <row r="269" spans="1:11" ht="11.25">
      <c r="A269" s="677"/>
      <c r="B269" s="678"/>
      <c r="C269" s="679"/>
      <c r="D269" s="677"/>
      <c r="E269" s="680"/>
      <c r="F269" s="680"/>
      <c r="G269" s="681">
        <f t="shared" si="3"/>
        <v>0</v>
      </c>
      <c r="H269" s="678"/>
      <c r="I269" s="677"/>
      <c r="J269" s="677"/>
      <c r="K269" s="682"/>
    </row>
    <row r="270" spans="1:11" ht="11.25">
      <c r="A270" s="677"/>
      <c r="B270" s="678"/>
      <c r="C270" s="679"/>
      <c r="D270" s="677"/>
      <c r="E270" s="680"/>
      <c r="F270" s="680"/>
      <c r="G270" s="681">
        <f t="shared" si="3"/>
        <v>0</v>
      </c>
      <c r="H270" s="678"/>
      <c r="I270" s="677"/>
      <c r="J270" s="677"/>
      <c r="K270" s="682"/>
    </row>
    <row r="271" spans="1:11" ht="11.25">
      <c r="A271" s="677"/>
      <c r="B271" s="678"/>
      <c r="C271" s="679"/>
      <c r="D271" s="677"/>
      <c r="E271" s="680"/>
      <c r="F271" s="680"/>
      <c r="G271" s="681">
        <f t="shared" si="3"/>
        <v>0</v>
      </c>
      <c r="H271" s="678"/>
      <c r="I271" s="677"/>
      <c r="J271" s="677"/>
      <c r="K271" s="682"/>
    </row>
    <row r="272" spans="1:11" ht="11.25">
      <c r="A272" s="677"/>
      <c r="B272" s="678"/>
      <c r="C272" s="679"/>
      <c r="D272" s="677"/>
      <c r="E272" s="680"/>
      <c r="F272" s="680"/>
      <c r="G272" s="681">
        <f t="shared" si="3"/>
        <v>0</v>
      </c>
      <c r="H272" s="678"/>
      <c r="I272" s="677"/>
      <c r="J272" s="677"/>
      <c r="K272" s="682"/>
    </row>
    <row r="273" spans="1:11" ht="11.25">
      <c r="A273" s="677"/>
      <c r="B273" s="678"/>
      <c r="C273" s="679"/>
      <c r="D273" s="677"/>
      <c r="E273" s="680"/>
      <c r="F273" s="680"/>
      <c r="G273" s="681">
        <f t="shared" si="3"/>
        <v>0</v>
      </c>
      <c r="H273" s="678"/>
      <c r="I273" s="677"/>
      <c r="J273" s="677"/>
      <c r="K273" s="682"/>
    </row>
    <row r="274" spans="1:11" ht="11.25">
      <c r="A274" s="677"/>
      <c r="B274" s="678"/>
      <c r="C274" s="679"/>
      <c r="D274" s="677"/>
      <c r="E274" s="680"/>
      <c r="F274" s="680"/>
      <c r="G274" s="681">
        <f aca="true" t="shared" si="4" ref="G274:G314">IF(E274&gt;0,E274/$D$1,F274)</f>
        <v>0</v>
      </c>
      <c r="H274" s="678"/>
      <c r="I274" s="677"/>
      <c r="J274" s="677"/>
      <c r="K274" s="682"/>
    </row>
    <row r="275" spans="1:11" ht="11.25">
      <c r="A275" s="677"/>
      <c r="B275" s="678"/>
      <c r="C275" s="679"/>
      <c r="D275" s="677"/>
      <c r="E275" s="680"/>
      <c r="F275" s="680"/>
      <c r="G275" s="681">
        <f t="shared" si="4"/>
        <v>0</v>
      </c>
      <c r="H275" s="678"/>
      <c r="I275" s="677"/>
      <c r="J275" s="677"/>
      <c r="K275" s="682"/>
    </row>
    <row r="276" spans="1:11" ht="11.25">
      <c r="A276" s="677"/>
      <c r="B276" s="678"/>
      <c r="C276" s="679"/>
      <c r="D276" s="677"/>
      <c r="E276" s="680"/>
      <c r="F276" s="680"/>
      <c r="G276" s="681">
        <f t="shared" si="4"/>
        <v>0</v>
      </c>
      <c r="H276" s="678"/>
      <c r="I276" s="677"/>
      <c r="J276" s="677"/>
      <c r="K276" s="682"/>
    </row>
    <row r="277" spans="1:11" ht="11.25">
      <c r="A277" s="677"/>
      <c r="B277" s="678"/>
      <c r="C277" s="679"/>
      <c r="D277" s="677"/>
      <c r="E277" s="680"/>
      <c r="F277" s="680"/>
      <c r="G277" s="681">
        <f t="shared" si="4"/>
        <v>0</v>
      </c>
      <c r="H277" s="678"/>
      <c r="I277" s="677"/>
      <c r="J277" s="677"/>
      <c r="K277" s="682"/>
    </row>
    <row r="278" spans="1:11" ht="11.25">
      <c r="A278" s="677"/>
      <c r="B278" s="678"/>
      <c r="C278" s="679"/>
      <c r="D278" s="677"/>
      <c r="E278" s="680"/>
      <c r="F278" s="680"/>
      <c r="G278" s="681">
        <f t="shared" si="4"/>
        <v>0</v>
      </c>
      <c r="H278" s="678"/>
      <c r="I278" s="677"/>
      <c r="J278" s="677"/>
      <c r="K278" s="682"/>
    </row>
    <row r="279" spans="1:11" ht="11.25">
      <c r="A279" s="677"/>
      <c r="B279" s="678"/>
      <c r="C279" s="679"/>
      <c r="D279" s="677"/>
      <c r="E279" s="680"/>
      <c r="F279" s="680"/>
      <c r="G279" s="681">
        <f t="shared" si="4"/>
        <v>0</v>
      </c>
      <c r="H279" s="678"/>
      <c r="I279" s="677"/>
      <c r="J279" s="677"/>
      <c r="K279" s="682"/>
    </row>
    <row r="280" spans="1:11" ht="11.25">
      <c r="A280" s="677"/>
      <c r="B280" s="678"/>
      <c r="C280" s="679"/>
      <c r="D280" s="677"/>
      <c r="E280" s="680"/>
      <c r="F280" s="680"/>
      <c r="G280" s="681">
        <f t="shared" si="4"/>
        <v>0</v>
      </c>
      <c r="H280" s="678"/>
      <c r="I280" s="677"/>
      <c r="J280" s="677"/>
      <c r="K280" s="682"/>
    </row>
    <row r="281" spans="1:11" ht="11.25">
      <c r="A281" s="677"/>
      <c r="B281" s="678"/>
      <c r="C281" s="679"/>
      <c r="D281" s="677"/>
      <c r="E281" s="680"/>
      <c r="F281" s="680"/>
      <c r="G281" s="681">
        <f t="shared" si="4"/>
        <v>0</v>
      </c>
      <c r="H281" s="678"/>
      <c r="I281" s="677"/>
      <c r="J281" s="677"/>
      <c r="K281" s="682"/>
    </row>
    <row r="282" spans="1:11" ht="11.25">
      <c r="A282" s="677"/>
      <c r="B282" s="678"/>
      <c r="C282" s="679"/>
      <c r="D282" s="677"/>
      <c r="E282" s="680"/>
      <c r="F282" s="680"/>
      <c r="G282" s="681">
        <f t="shared" si="4"/>
        <v>0</v>
      </c>
      <c r="H282" s="678"/>
      <c r="I282" s="677"/>
      <c r="J282" s="677"/>
      <c r="K282" s="682"/>
    </row>
    <row r="283" spans="1:11" ht="11.25">
      <c r="A283" s="677"/>
      <c r="B283" s="678"/>
      <c r="C283" s="679"/>
      <c r="D283" s="677"/>
      <c r="E283" s="680"/>
      <c r="F283" s="680"/>
      <c r="G283" s="681">
        <f t="shared" si="4"/>
        <v>0</v>
      </c>
      <c r="H283" s="678"/>
      <c r="I283" s="677"/>
      <c r="J283" s="677"/>
      <c r="K283" s="682"/>
    </row>
    <row r="284" spans="1:11" ht="11.25">
      <c r="A284" s="677"/>
      <c r="B284" s="678"/>
      <c r="C284" s="679"/>
      <c r="D284" s="677"/>
      <c r="E284" s="680"/>
      <c r="F284" s="680"/>
      <c r="G284" s="681">
        <f t="shared" si="4"/>
        <v>0</v>
      </c>
      <c r="H284" s="678"/>
      <c r="I284" s="677"/>
      <c r="J284" s="677"/>
      <c r="K284" s="682"/>
    </row>
    <row r="285" spans="1:11" ht="11.25">
      <c r="A285" s="677"/>
      <c r="B285" s="678"/>
      <c r="C285" s="679"/>
      <c r="D285" s="677"/>
      <c r="E285" s="680"/>
      <c r="F285" s="680"/>
      <c r="G285" s="681">
        <f t="shared" si="4"/>
        <v>0</v>
      </c>
      <c r="H285" s="678"/>
      <c r="I285" s="677"/>
      <c r="J285" s="677"/>
      <c r="K285" s="682"/>
    </row>
    <row r="286" spans="1:11" ht="11.25">
      <c r="A286" s="677"/>
      <c r="B286" s="678"/>
      <c r="C286" s="679"/>
      <c r="D286" s="677"/>
      <c r="E286" s="680"/>
      <c r="F286" s="680"/>
      <c r="G286" s="681">
        <f t="shared" si="4"/>
        <v>0</v>
      </c>
      <c r="H286" s="678"/>
      <c r="I286" s="677"/>
      <c r="J286" s="677"/>
      <c r="K286" s="682"/>
    </row>
    <row r="287" spans="1:11" ht="11.25">
      <c r="A287" s="677"/>
      <c r="B287" s="678"/>
      <c r="C287" s="679"/>
      <c r="D287" s="677"/>
      <c r="E287" s="680"/>
      <c r="F287" s="680"/>
      <c r="G287" s="681">
        <f t="shared" si="4"/>
        <v>0</v>
      </c>
      <c r="H287" s="678"/>
      <c r="I287" s="677"/>
      <c r="J287" s="677"/>
      <c r="K287" s="682"/>
    </row>
    <row r="288" spans="1:11" ht="11.25">
      <c r="A288" s="677"/>
      <c r="B288" s="678"/>
      <c r="C288" s="679"/>
      <c r="D288" s="677"/>
      <c r="E288" s="680"/>
      <c r="F288" s="680"/>
      <c r="G288" s="681">
        <f t="shared" si="4"/>
        <v>0</v>
      </c>
      <c r="H288" s="678"/>
      <c r="I288" s="677"/>
      <c r="J288" s="677"/>
      <c r="K288" s="682"/>
    </row>
    <row r="289" spans="1:11" ht="11.25">
      <c r="A289" s="677"/>
      <c r="B289" s="678"/>
      <c r="C289" s="679"/>
      <c r="D289" s="677"/>
      <c r="E289" s="680"/>
      <c r="F289" s="680"/>
      <c r="G289" s="681">
        <f t="shared" si="4"/>
        <v>0</v>
      </c>
      <c r="H289" s="678"/>
      <c r="I289" s="677"/>
      <c r="J289" s="677"/>
      <c r="K289" s="682"/>
    </row>
    <row r="290" spans="1:11" ht="11.25">
      <c r="A290" s="677"/>
      <c r="B290" s="678"/>
      <c r="C290" s="679"/>
      <c r="D290" s="677"/>
      <c r="E290" s="680"/>
      <c r="F290" s="680"/>
      <c r="G290" s="681">
        <f t="shared" si="4"/>
        <v>0</v>
      </c>
      <c r="H290" s="678"/>
      <c r="I290" s="677"/>
      <c r="J290" s="677"/>
      <c r="K290" s="682"/>
    </row>
    <row r="291" spans="1:11" ht="11.25">
      <c r="A291" s="677"/>
      <c r="B291" s="678"/>
      <c r="C291" s="679"/>
      <c r="D291" s="677"/>
      <c r="E291" s="680"/>
      <c r="F291" s="680"/>
      <c r="G291" s="681">
        <f t="shared" si="4"/>
        <v>0</v>
      </c>
      <c r="H291" s="678"/>
      <c r="I291" s="677"/>
      <c r="J291" s="677"/>
      <c r="K291" s="682"/>
    </row>
    <row r="292" spans="1:11" ht="11.25">
      <c r="A292" s="677"/>
      <c r="B292" s="678"/>
      <c r="C292" s="679"/>
      <c r="D292" s="677"/>
      <c r="E292" s="680"/>
      <c r="F292" s="680"/>
      <c r="G292" s="681">
        <f t="shared" si="4"/>
        <v>0</v>
      </c>
      <c r="H292" s="678"/>
      <c r="I292" s="677"/>
      <c r="J292" s="677"/>
      <c r="K292" s="682"/>
    </row>
    <row r="293" spans="1:11" ht="11.25">
      <c r="A293" s="677"/>
      <c r="B293" s="678"/>
      <c r="C293" s="679"/>
      <c r="D293" s="677"/>
      <c r="E293" s="680"/>
      <c r="F293" s="680"/>
      <c r="G293" s="681">
        <f t="shared" si="4"/>
        <v>0</v>
      </c>
      <c r="H293" s="678"/>
      <c r="I293" s="677"/>
      <c r="J293" s="677"/>
      <c r="K293" s="682"/>
    </row>
    <row r="294" spans="1:11" ht="11.25">
      <c r="A294" s="677"/>
      <c r="B294" s="678"/>
      <c r="C294" s="679"/>
      <c r="D294" s="677"/>
      <c r="E294" s="680"/>
      <c r="F294" s="680"/>
      <c r="G294" s="681">
        <f t="shared" si="4"/>
        <v>0</v>
      </c>
      <c r="H294" s="678"/>
      <c r="I294" s="677"/>
      <c r="J294" s="677"/>
      <c r="K294" s="682"/>
    </row>
    <row r="295" spans="1:11" ht="11.25">
      <c r="A295" s="677"/>
      <c r="B295" s="678"/>
      <c r="C295" s="679"/>
      <c r="D295" s="677"/>
      <c r="E295" s="680"/>
      <c r="F295" s="680"/>
      <c r="G295" s="681">
        <f t="shared" si="4"/>
        <v>0</v>
      </c>
      <c r="H295" s="678"/>
      <c r="I295" s="677"/>
      <c r="J295" s="677"/>
      <c r="K295" s="682"/>
    </row>
    <row r="296" spans="1:11" ht="11.25">
      <c r="A296" s="677"/>
      <c r="B296" s="678"/>
      <c r="C296" s="679"/>
      <c r="D296" s="677"/>
      <c r="E296" s="680"/>
      <c r="F296" s="680"/>
      <c r="G296" s="681">
        <f t="shared" si="4"/>
        <v>0</v>
      </c>
      <c r="H296" s="678"/>
      <c r="I296" s="677"/>
      <c r="J296" s="677"/>
      <c r="K296" s="682"/>
    </row>
    <row r="297" spans="1:11" ht="11.25">
      <c r="A297" s="677"/>
      <c r="B297" s="678"/>
      <c r="C297" s="679"/>
      <c r="D297" s="677"/>
      <c r="E297" s="680"/>
      <c r="F297" s="680"/>
      <c r="G297" s="681">
        <f t="shared" si="4"/>
        <v>0</v>
      </c>
      <c r="H297" s="678"/>
      <c r="I297" s="677"/>
      <c r="J297" s="677"/>
      <c r="K297" s="682"/>
    </row>
    <row r="298" spans="1:11" ht="11.25">
      <c r="A298" s="677"/>
      <c r="B298" s="678"/>
      <c r="C298" s="679"/>
      <c r="D298" s="677"/>
      <c r="E298" s="680"/>
      <c r="F298" s="680"/>
      <c r="G298" s="681">
        <f t="shared" si="4"/>
        <v>0</v>
      </c>
      <c r="H298" s="678"/>
      <c r="I298" s="677"/>
      <c r="J298" s="677"/>
      <c r="K298" s="682"/>
    </row>
    <row r="299" spans="1:11" ht="11.25">
      <c r="A299" s="677"/>
      <c r="B299" s="678"/>
      <c r="C299" s="679"/>
      <c r="D299" s="677"/>
      <c r="E299" s="680"/>
      <c r="F299" s="680"/>
      <c r="G299" s="681">
        <f t="shared" si="4"/>
        <v>0</v>
      </c>
      <c r="H299" s="678"/>
      <c r="I299" s="677"/>
      <c r="J299" s="677"/>
      <c r="K299" s="682"/>
    </row>
    <row r="300" spans="1:11" ht="11.25">
      <c r="A300" s="677"/>
      <c r="B300" s="678"/>
      <c r="C300" s="679"/>
      <c r="D300" s="677"/>
      <c r="E300" s="680"/>
      <c r="F300" s="680"/>
      <c r="G300" s="681">
        <f t="shared" si="4"/>
        <v>0</v>
      </c>
      <c r="H300" s="678"/>
      <c r="I300" s="677"/>
      <c r="J300" s="677"/>
      <c r="K300" s="682"/>
    </row>
    <row r="301" spans="1:11" ht="11.25">
      <c r="A301" s="677"/>
      <c r="B301" s="678"/>
      <c r="C301" s="679"/>
      <c r="D301" s="677"/>
      <c r="E301" s="680"/>
      <c r="F301" s="680"/>
      <c r="G301" s="681">
        <f t="shared" si="4"/>
        <v>0</v>
      </c>
      <c r="H301" s="678"/>
      <c r="I301" s="677"/>
      <c r="J301" s="677"/>
      <c r="K301" s="682"/>
    </row>
    <row r="302" spans="1:11" ht="11.25">
      <c r="A302" s="677"/>
      <c r="B302" s="678"/>
      <c r="C302" s="679"/>
      <c r="D302" s="677"/>
      <c r="E302" s="680"/>
      <c r="F302" s="680"/>
      <c r="G302" s="681">
        <f t="shared" si="4"/>
        <v>0</v>
      </c>
      <c r="H302" s="678"/>
      <c r="I302" s="677"/>
      <c r="J302" s="677"/>
      <c r="K302" s="682"/>
    </row>
    <row r="303" spans="1:11" ht="11.25">
      <c r="A303" s="677"/>
      <c r="B303" s="678"/>
      <c r="C303" s="679"/>
      <c r="D303" s="677"/>
      <c r="E303" s="680"/>
      <c r="F303" s="680"/>
      <c r="G303" s="681">
        <f t="shared" si="4"/>
        <v>0</v>
      </c>
      <c r="H303" s="678"/>
      <c r="I303" s="677"/>
      <c r="J303" s="677"/>
      <c r="K303" s="682"/>
    </row>
    <row r="304" spans="1:11" ht="11.25">
      <c r="A304" s="677"/>
      <c r="B304" s="678"/>
      <c r="C304" s="679"/>
      <c r="D304" s="677"/>
      <c r="E304" s="680"/>
      <c r="F304" s="680"/>
      <c r="G304" s="681">
        <f t="shared" si="4"/>
        <v>0</v>
      </c>
      <c r="H304" s="678"/>
      <c r="I304" s="677"/>
      <c r="J304" s="677"/>
      <c r="K304" s="682"/>
    </row>
    <row r="305" spans="1:11" ht="11.25">
      <c r="A305" s="677"/>
      <c r="B305" s="678"/>
      <c r="C305" s="679"/>
      <c r="D305" s="677"/>
      <c r="E305" s="680"/>
      <c r="F305" s="680"/>
      <c r="G305" s="681">
        <f t="shared" si="4"/>
        <v>0</v>
      </c>
      <c r="H305" s="678"/>
      <c r="I305" s="677"/>
      <c r="J305" s="677"/>
      <c r="K305" s="682"/>
    </row>
    <row r="306" spans="1:11" ht="11.25">
      <c r="A306" s="677"/>
      <c r="B306" s="678"/>
      <c r="C306" s="679"/>
      <c r="D306" s="677"/>
      <c r="E306" s="680"/>
      <c r="F306" s="680"/>
      <c r="G306" s="681">
        <f t="shared" si="4"/>
        <v>0</v>
      </c>
      <c r="H306" s="678"/>
      <c r="I306" s="677"/>
      <c r="J306" s="677"/>
      <c r="K306" s="682"/>
    </row>
    <row r="307" spans="1:11" ht="11.25">
      <c r="A307" s="677"/>
      <c r="B307" s="678"/>
      <c r="C307" s="679"/>
      <c r="D307" s="677"/>
      <c r="E307" s="680"/>
      <c r="F307" s="680"/>
      <c r="G307" s="681">
        <f t="shared" si="4"/>
        <v>0</v>
      </c>
      <c r="H307" s="678"/>
      <c r="I307" s="677"/>
      <c r="J307" s="677"/>
      <c r="K307" s="682"/>
    </row>
    <row r="308" spans="1:11" ht="11.25">
      <c r="A308" s="677"/>
      <c r="B308" s="678"/>
      <c r="C308" s="679"/>
      <c r="D308" s="677"/>
      <c r="E308" s="680"/>
      <c r="F308" s="680"/>
      <c r="G308" s="681">
        <f t="shared" si="4"/>
        <v>0</v>
      </c>
      <c r="H308" s="678"/>
      <c r="I308" s="677"/>
      <c r="J308" s="677"/>
      <c r="K308" s="682"/>
    </row>
    <row r="309" spans="1:11" ht="11.25">
      <c r="A309" s="677"/>
      <c r="B309" s="678"/>
      <c r="C309" s="679"/>
      <c r="D309" s="677"/>
      <c r="E309" s="680"/>
      <c r="F309" s="680"/>
      <c r="G309" s="681">
        <f t="shared" si="4"/>
        <v>0</v>
      </c>
      <c r="H309" s="678"/>
      <c r="I309" s="677"/>
      <c r="J309" s="677"/>
      <c r="K309" s="682"/>
    </row>
    <row r="310" spans="1:11" ht="11.25">
      <c r="A310" s="677"/>
      <c r="B310" s="678"/>
      <c r="C310" s="679"/>
      <c r="D310" s="677"/>
      <c r="E310" s="680"/>
      <c r="F310" s="680"/>
      <c r="G310" s="681">
        <f t="shared" si="4"/>
        <v>0</v>
      </c>
      <c r="H310" s="678"/>
      <c r="I310" s="677"/>
      <c r="J310" s="677"/>
      <c r="K310" s="682"/>
    </row>
    <row r="311" spans="1:11" ht="11.25">
      <c r="A311" s="677"/>
      <c r="B311" s="678"/>
      <c r="C311" s="679"/>
      <c r="D311" s="677"/>
      <c r="E311" s="680"/>
      <c r="F311" s="680"/>
      <c r="G311" s="681">
        <f t="shared" si="4"/>
        <v>0</v>
      </c>
      <c r="H311" s="678"/>
      <c r="I311" s="677"/>
      <c r="J311" s="677"/>
      <c r="K311" s="682"/>
    </row>
    <row r="312" spans="1:11" ht="11.25">
      <c r="A312" s="677"/>
      <c r="B312" s="678"/>
      <c r="C312" s="679"/>
      <c r="D312" s="677"/>
      <c r="E312" s="680"/>
      <c r="F312" s="680"/>
      <c r="G312" s="681">
        <f t="shared" si="4"/>
        <v>0</v>
      </c>
      <c r="H312" s="678"/>
      <c r="I312" s="677"/>
      <c r="J312" s="677"/>
      <c r="K312" s="682"/>
    </row>
    <row r="313" spans="1:11" ht="11.25">
      <c r="A313" s="677"/>
      <c r="B313" s="678"/>
      <c r="C313" s="679"/>
      <c r="D313" s="677"/>
      <c r="E313" s="680"/>
      <c r="F313" s="680"/>
      <c r="G313" s="681">
        <f t="shared" si="4"/>
        <v>0</v>
      </c>
      <c r="H313" s="678"/>
      <c r="I313" s="677"/>
      <c r="J313" s="677"/>
      <c r="K313" s="682"/>
    </row>
    <row r="314" spans="1:11" ht="11.25">
      <c r="A314" s="677"/>
      <c r="B314" s="678"/>
      <c r="C314" s="679"/>
      <c r="D314" s="677"/>
      <c r="E314" s="680"/>
      <c r="F314" s="680"/>
      <c r="G314" s="681">
        <f t="shared" si="4"/>
        <v>0</v>
      </c>
      <c r="H314" s="678"/>
      <c r="I314" s="677"/>
      <c r="J314" s="677"/>
      <c r="K314" s="682"/>
    </row>
    <row r="315" spans="1:256" ht="11.25">
      <c r="A315" s="690" t="s">
        <v>146</v>
      </c>
      <c r="B315" s="691"/>
      <c r="C315" s="692"/>
      <c r="D315" s="690"/>
      <c r="E315" s="693">
        <f>SUM(E17:E314)</f>
        <v>0</v>
      </c>
      <c r="F315" s="693">
        <f>SUM(F17:F314)</f>
        <v>0</v>
      </c>
      <c r="G315" s="693">
        <f>SUM(G17:G314)</f>
        <v>0</v>
      </c>
      <c r="H315" s="691"/>
      <c r="I315" s="690"/>
      <c r="J315" s="690"/>
      <c r="K315" s="690"/>
      <c r="L315" s="694"/>
      <c r="M315" s="694"/>
      <c r="N315" s="694"/>
      <c r="O315" s="694"/>
      <c r="P315" s="694"/>
      <c r="Q315" s="694"/>
      <c r="R315" s="694"/>
      <c r="S315" s="694"/>
      <c r="T315" s="694"/>
      <c r="U315" s="694"/>
      <c r="V315" s="694"/>
      <c r="W315" s="694"/>
      <c r="X315" s="694"/>
      <c r="Y315" s="694"/>
      <c r="Z315" s="694"/>
      <c r="AA315" s="694"/>
      <c r="AB315" s="694"/>
      <c r="AC315" s="694"/>
      <c r="AD315" s="694"/>
      <c r="AE315" s="694"/>
      <c r="AF315" s="694"/>
      <c r="AG315" s="694"/>
      <c r="AH315" s="694"/>
      <c r="AI315" s="694"/>
      <c r="AJ315" s="694"/>
      <c r="AK315" s="694"/>
      <c r="AL315" s="694"/>
      <c r="AM315" s="694"/>
      <c r="AN315" s="694"/>
      <c r="AO315" s="694"/>
      <c r="AP315" s="694"/>
      <c r="AQ315" s="694"/>
      <c r="AR315" s="694"/>
      <c r="AS315" s="694"/>
      <c r="AT315" s="694"/>
      <c r="AU315" s="694"/>
      <c r="AV315" s="694"/>
      <c r="AW315" s="694"/>
      <c r="AX315" s="694"/>
      <c r="AY315" s="694"/>
      <c r="AZ315" s="694"/>
      <c r="BA315" s="694"/>
      <c r="BB315" s="694"/>
      <c r="BC315" s="694"/>
      <c r="BD315" s="694"/>
      <c r="BE315" s="694"/>
      <c r="BF315" s="694"/>
      <c r="BG315" s="694"/>
      <c r="BH315" s="694"/>
      <c r="BI315" s="694"/>
      <c r="BJ315" s="694"/>
      <c r="BK315" s="694"/>
      <c r="BL315" s="694"/>
      <c r="BM315" s="694"/>
      <c r="BN315" s="694"/>
      <c r="BO315" s="694"/>
      <c r="BP315" s="694"/>
      <c r="BQ315" s="694"/>
      <c r="BR315" s="694"/>
      <c r="BS315" s="694"/>
      <c r="BT315" s="694"/>
      <c r="BU315" s="694"/>
      <c r="BV315" s="694"/>
      <c r="BW315" s="694"/>
      <c r="BX315" s="694"/>
      <c r="BY315" s="694"/>
      <c r="BZ315" s="694"/>
      <c r="CA315" s="694"/>
      <c r="CB315" s="694"/>
      <c r="CC315" s="694"/>
      <c r="CD315" s="694"/>
      <c r="CE315" s="694"/>
      <c r="CF315" s="694"/>
      <c r="CG315" s="694"/>
      <c r="CH315" s="694"/>
      <c r="CI315" s="694"/>
      <c r="CJ315" s="694"/>
      <c r="CK315" s="694"/>
      <c r="CL315" s="694"/>
      <c r="CM315" s="694"/>
      <c r="CN315" s="694"/>
      <c r="CO315" s="694"/>
      <c r="CP315" s="694"/>
      <c r="CQ315" s="694"/>
      <c r="CR315" s="694"/>
      <c r="CS315" s="694"/>
      <c r="CT315" s="694"/>
      <c r="CU315" s="694"/>
      <c r="CV315" s="694"/>
      <c r="CW315" s="694"/>
      <c r="CX315" s="694"/>
      <c r="CY315" s="694"/>
      <c r="CZ315" s="694"/>
      <c r="DA315" s="694"/>
      <c r="DB315" s="694"/>
      <c r="DC315" s="694"/>
      <c r="DD315" s="694"/>
      <c r="DE315" s="694"/>
      <c r="DF315" s="694"/>
      <c r="DG315" s="694"/>
      <c r="DH315" s="694"/>
      <c r="DI315" s="694"/>
      <c r="DJ315" s="694"/>
      <c r="DK315" s="694"/>
      <c r="DL315" s="694"/>
      <c r="DM315" s="694"/>
      <c r="DN315" s="694"/>
      <c r="DO315" s="694"/>
      <c r="DP315" s="694"/>
      <c r="DQ315" s="694"/>
      <c r="DR315" s="694"/>
      <c r="DS315" s="694"/>
      <c r="DT315" s="694"/>
      <c r="DU315" s="694"/>
      <c r="DV315" s="694"/>
      <c r="DW315" s="694"/>
      <c r="DX315" s="694"/>
      <c r="DY315" s="694"/>
      <c r="DZ315" s="694"/>
      <c r="EA315" s="694"/>
      <c r="EB315" s="694"/>
      <c r="EC315" s="694"/>
      <c r="ED315" s="694"/>
      <c r="EE315" s="694"/>
      <c r="EF315" s="694"/>
      <c r="EG315" s="694"/>
      <c r="EH315" s="694"/>
      <c r="EI315" s="694"/>
      <c r="EJ315" s="694"/>
      <c r="EK315" s="694"/>
      <c r="EL315" s="694"/>
      <c r="EM315" s="694"/>
      <c r="EN315" s="694"/>
      <c r="EO315" s="694"/>
      <c r="EP315" s="694"/>
      <c r="EQ315" s="694"/>
      <c r="ER315" s="694"/>
      <c r="ES315" s="694"/>
      <c r="ET315" s="694"/>
      <c r="EU315" s="694"/>
      <c r="EV315" s="694"/>
      <c r="EW315" s="694"/>
      <c r="EX315" s="694"/>
      <c r="EY315" s="694"/>
      <c r="EZ315" s="694"/>
      <c r="FA315" s="694"/>
      <c r="FB315" s="694"/>
      <c r="FC315" s="694"/>
      <c r="FD315" s="694"/>
      <c r="FE315" s="694"/>
      <c r="FF315" s="694"/>
      <c r="FG315" s="694"/>
      <c r="FH315" s="694"/>
      <c r="FI315" s="694"/>
      <c r="FJ315" s="694"/>
      <c r="FK315" s="694"/>
      <c r="FL315" s="694"/>
      <c r="FM315" s="694"/>
      <c r="FN315" s="694"/>
      <c r="FO315" s="694"/>
      <c r="FP315" s="694"/>
      <c r="FQ315" s="694"/>
      <c r="FR315" s="694"/>
      <c r="FS315" s="694"/>
      <c r="FT315" s="694"/>
      <c r="FU315" s="694"/>
      <c r="FV315" s="694"/>
      <c r="FW315" s="694"/>
      <c r="FX315" s="694"/>
      <c r="FY315" s="694"/>
      <c r="FZ315" s="694"/>
      <c r="GA315" s="694"/>
      <c r="GB315" s="694"/>
      <c r="GC315" s="694"/>
      <c r="GD315" s="694"/>
      <c r="GE315" s="694"/>
      <c r="GF315" s="694"/>
      <c r="GG315" s="694"/>
      <c r="GH315" s="694"/>
      <c r="GI315" s="694"/>
      <c r="GJ315" s="694"/>
      <c r="GK315" s="694"/>
      <c r="GL315" s="694"/>
      <c r="GM315" s="694"/>
      <c r="GN315" s="694"/>
      <c r="GO315" s="694"/>
      <c r="GP315" s="694"/>
      <c r="GQ315" s="694"/>
      <c r="GR315" s="694"/>
      <c r="GS315" s="694"/>
      <c r="GT315" s="694"/>
      <c r="GU315" s="694"/>
      <c r="GV315" s="694"/>
      <c r="GW315" s="694"/>
      <c r="GX315" s="694"/>
      <c r="GY315" s="694"/>
      <c r="GZ315" s="694"/>
      <c r="HA315" s="694"/>
      <c r="HB315" s="694"/>
      <c r="HC315" s="694"/>
      <c r="HD315" s="694"/>
      <c r="HE315" s="694"/>
      <c r="HF315" s="694"/>
      <c r="HG315" s="694"/>
      <c r="HH315" s="694"/>
      <c r="HI315" s="694"/>
      <c r="HJ315" s="694"/>
      <c r="HK315" s="694"/>
      <c r="HL315" s="694"/>
      <c r="HM315" s="694"/>
      <c r="HN315" s="694"/>
      <c r="HO315" s="694"/>
      <c r="HP315" s="694"/>
      <c r="HQ315" s="694"/>
      <c r="HR315" s="694"/>
      <c r="HS315" s="694"/>
      <c r="HT315" s="694"/>
      <c r="HU315" s="694"/>
      <c r="HV315" s="694"/>
      <c r="HW315" s="694"/>
      <c r="HX315" s="694"/>
      <c r="HY315" s="694"/>
      <c r="HZ315" s="694"/>
      <c r="IA315" s="694"/>
      <c r="IB315" s="694"/>
      <c r="IC315" s="694"/>
      <c r="ID315" s="694"/>
      <c r="IE315" s="694"/>
      <c r="IF315" s="694"/>
      <c r="IG315" s="694"/>
      <c r="IH315" s="694"/>
      <c r="II315" s="694"/>
      <c r="IJ315" s="694"/>
      <c r="IK315" s="694"/>
      <c r="IL315" s="694"/>
      <c r="IM315" s="694"/>
      <c r="IN315" s="694"/>
      <c r="IO315" s="694"/>
      <c r="IP315" s="694"/>
      <c r="IQ315" s="694"/>
      <c r="IR315" s="694"/>
      <c r="IS315" s="694"/>
      <c r="IT315" s="694"/>
      <c r="IU315" s="694"/>
      <c r="IV315" s="694"/>
    </row>
    <row r="317" ht="11.25">
      <c r="G317" s="697" t="e">
        <f>+E315/D1+F315</f>
        <v>#DIV/0!</v>
      </c>
    </row>
  </sheetData>
  <sheetProtection password="F881" sheet="1" objects="1" scenarios="1"/>
  <dataValidations count="1">
    <dataValidation type="list" allowBlank="1" showInputMessage="1" showErrorMessage="1" sqref="I17:I314">
      <formula1>$N$1:$N$4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17"/>
  <sheetViews>
    <sheetView zoomScalePageLayoutView="0" workbookViewId="0" topLeftCell="A1">
      <selection activeCell="A17" sqref="A17"/>
    </sheetView>
  </sheetViews>
  <sheetFormatPr defaultColWidth="11.00390625" defaultRowHeight="11.25"/>
  <cols>
    <col min="1" max="1" width="13.00390625" style="683" customWidth="1"/>
    <col min="2" max="2" width="12.50390625" style="695" customWidth="1"/>
    <col min="3" max="3" width="36.875" style="696" customWidth="1"/>
    <col min="4" max="4" width="12.50390625" style="683" customWidth="1"/>
    <col min="5" max="5" width="15.875" style="697" bestFit="1" customWidth="1"/>
    <col min="6" max="6" width="12.50390625" style="697" customWidth="1"/>
    <col min="7" max="7" width="11.50390625" style="697" bestFit="1" customWidth="1"/>
    <col min="8" max="9" width="12.50390625" style="683" customWidth="1"/>
    <col min="10" max="10" width="16.50390625" style="683" customWidth="1"/>
    <col min="11" max="11" width="17.00390625" style="683" customWidth="1"/>
    <col min="12" max="16384" width="10.875" style="683" customWidth="1"/>
  </cols>
  <sheetData>
    <row r="1" spans="1:256" ht="11.25">
      <c r="A1" s="698" t="s">
        <v>119</v>
      </c>
      <c r="B1" s="655"/>
      <c r="C1" s="656"/>
      <c r="D1" s="657"/>
      <c r="E1" s="658"/>
      <c r="F1" s="658"/>
      <c r="G1" s="658"/>
      <c r="H1" s="654"/>
      <c r="I1" s="654"/>
      <c r="J1" s="654"/>
      <c r="K1" s="654"/>
      <c r="L1" s="654"/>
      <c r="M1" s="654"/>
      <c r="N1" s="659" t="s">
        <v>120</v>
      </c>
      <c r="O1" s="654"/>
      <c r="P1" s="654"/>
      <c r="Q1" s="654"/>
      <c r="R1" s="654"/>
      <c r="S1" s="654"/>
      <c r="T1" s="654"/>
      <c r="U1" s="654"/>
      <c r="V1" s="654"/>
      <c r="W1" s="654"/>
      <c r="X1" s="654"/>
      <c r="Y1" s="654"/>
      <c r="Z1" s="654"/>
      <c r="AA1" s="654"/>
      <c r="AB1" s="654"/>
      <c r="AC1" s="654"/>
      <c r="AD1" s="654"/>
      <c r="AE1" s="654"/>
      <c r="AF1" s="654"/>
      <c r="AG1" s="654"/>
      <c r="AH1" s="654"/>
      <c r="AI1" s="654"/>
      <c r="AJ1" s="654"/>
      <c r="AK1" s="654"/>
      <c r="AL1" s="654"/>
      <c r="AM1" s="654"/>
      <c r="AN1" s="654"/>
      <c r="AO1" s="654"/>
      <c r="AP1" s="654"/>
      <c r="AQ1" s="654"/>
      <c r="AR1" s="654"/>
      <c r="AS1" s="654"/>
      <c r="AT1" s="654"/>
      <c r="AU1" s="654"/>
      <c r="AV1" s="654"/>
      <c r="AW1" s="654"/>
      <c r="AX1" s="654"/>
      <c r="AY1" s="654"/>
      <c r="AZ1" s="654"/>
      <c r="BA1" s="654"/>
      <c r="BB1" s="654"/>
      <c r="BC1" s="654"/>
      <c r="BD1" s="654"/>
      <c r="BE1" s="654"/>
      <c r="BF1" s="654"/>
      <c r="BG1" s="654"/>
      <c r="BH1" s="654"/>
      <c r="BI1" s="654"/>
      <c r="BJ1" s="654"/>
      <c r="BK1" s="654"/>
      <c r="BL1" s="654"/>
      <c r="BM1" s="654"/>
      <c r="BN1" s="654"/>
      <c r="BO1" s="654"/>
      <c r="BP1" s="654"/>
      <c r="BQ1" s="654"/>
      <c r="BR1" s="654"/>
      <c r="BS1" s="654"/>
      <c r="BT1" s="654"/>
      <c r="BU1" s="654"/>
      <c r="BV1" s="654"/>
      <c r="BW1" s="654"/>
      <c r="BX1" s="654"/>
      <c r="BY1" s="654"/>
      <c r="BZ1" s="654"/>
      <c r="CA1" s="654"/>
      <c r="CB1" s="654"/>
      <c r="CC1" s="654"/>
      <c r="CD1" s="654"/>
      <c r="CE1" s="654"/>
      <c r="CF1" s="654"/>
      <c r="CG1" s="654"/>
      <c r="CH1" s="654"/>
      <c r="CI1" s="654"/>
      <c r="CJ1" s="654"/>
      <c r="CK1" s="654"/>
      <c r="CL1" s="654"/>
      <c r="CM1" s="654"/>
      <c r="CN1" s="654"/>
      <c r="CO1" s="654"/>
      <c r="CP1" s="654"/>
      <c r="CQ1" s="654"/>
      <c r="CR1" s="654"/>
      <c r="CS1" s="654"/>
      <c r="CT1" s="654"/>
      <c r="CU1" s="654"/>
      <c r="CV1" s="654"/>
      <c r="CW1" s="654"/>
      <c r="CX1" s="654"/>
      <c r="CY1" s="654"/>
      <c r="CZ1" s="654"/>
      <c r="DA1" s="654"/>
      <c r="DB1" s="654"/>
      <c r="DC1" s="654"/>
      <c r="DD1" s="654"/>
      <c r="DE1" s="654"/>
      <c r="DF1" s="654"/>
      <c r="DG1" s="654"/>
      <c r="DH1" s="654"/>
      <c r="DI1" s="654"/>
      <c r="DJ1" s="654"/>
      <c r="DK1" s="654"/>
      <c r="DL1" s="654"/>
      <c r="DM1" s="654"/>
      <c r="DN1" s="654"/>
      <c r="DO1" s="654"/>
      <c r="DP1" s="654"/>
      <c r="DQ1" s="654"/>
      <c r="DR1" s="654"/>
      <c r="DS1" s="654"/>
      <c r="DT1" s="654"/>
      <c r="DU1" s="654"/>
      <c r="DV1" s="654"/>
      <c r="DW1" s="654"/>
      <c r="DX1" s="654"/>
      <c r="DY1" s="654"/>
      <c r="DZ1" s="654"/>
      <c r="EA1" s="654"/>
      <c r="EB1" s="654"/>
      <c r="EC1" s="654"/>
      <c r="ED1" s="654"/>
      <c r="EE1" s="654"/>
      <c r="EF1" s="654"/>
      <c r="EG1" s="654"/>
      <c r="EH1" s="654"/>
      <c r="EI1" s="654"/>
      <c r="EJ1" s="654"/>
      <c r="EK1" s="654"/>
      <c r="EL1" s="654"/>
      <c r="EM1" s="654"/>
      <c r="EN1" s="654"/>
      <c r="EO1" s="654"/>
      <c r="EP1" s="654"/>
      <c r="EQ1" s="654"/>
      <c r="ER1" s="654"/>
      <c r="ES1" s="654"/>
      <c r="ET1" s="654"/>
      <c r="EU1" s="654"/>
      <c r="EV1" s="654"/>
      <c r="EW1" s="654"/>
      <c r="EX1" s="654"/>
      <c r="EY1" s="654"/>
      <c r="EZ1" s="654"/>
      <c r="FA1" s="654"/>
      <c r="FB1" s="654"/>
      <c r="FC1" s="654"/>
      <c r="FD1" s="654"/>
      <c r="FE1" s="654"/>
      <c r="FF1" s="654"/>
      <c r="FG1" s="654"/>
      <c r="FH1" s="654"/>
      <c r="FI1" s="654"/>
      <c r="FJ1" s="654"/>
      <c r="FK1" s="654"/>
      <c r="FL1" s="654"/>
      <c r="FM1" s="654"/>
      <c r="FN1" s="654"/>
      <c r="FO1" s="654"/>
      <c r="FP1" s="654"/>
      <c r="FQ1" s="654"/>
      <c r="FR1" s="654"/>
      <c r="FS1" s="654"/>
      <c r="FT1" s="654"/>
      <c r="FU1" s="654"/>
      <c r="FV1" s="654"/>
      <c r="FW1" s="654"/>
      <c r="FX1" s="654"/>
      <c r="FY1" s="654"/>
      <c r="FZ1" s="654"/>
      <c r="GA1" s="654"/>
      <c r="GB1" s="654"/>
      <c r="GC1" s="654"/>
      <c r="GD1" s="654"/>
      <c r="GE1" s="654"/>
      <c r="GF1" s="654"/>
      <c r="GG1" s="654"/>
      <c r="GH1" s="654"/>
      <c r="GI1" s="654"/>
      <c r="GJ1" s="654"/>
      <c r="GK1" s="654"/>
      <c r="GL1" s="654"/>
      <c r="GM1" s="654"/>
      <c r="GN1" s="654"/>
      <c r="GO1" s="654"/>
      <c r="GP1" s="654"/>
      <c r="GQ1" s="654"/>
      <c r="GR1" s="654"/>
      <c r="GS1" s="654"/>
      <c r="GT1" s="654"/>
      <c r="GU1" s="654"/>
      <c r="GV1" s="654"/>
      <c r="GW1" s="654"/>
      <c r="GX1" s="654"/>
      <c r="GY1" s="654"/>
      <c r="GZ1" s="654"/>
      <c r="HA1" s="654"/>
      <c r="HB1" s="654"/>
      <c r="HC1" s="654"/>
      <c r="HD1" s="654"/>
      <c r="HE1" s="654"/>
      <c r="HF1" s="654"/>
      <c r="HG1" s="654"/>
      <c r="HH1" s="654"/>
      <c r="HI1" s="654"/>
      <c r="HJ1" s="654"/>
      <c r="HK1" s="654"/>
      <c r="HL1" s="654"/>
      <c r="HM1" s="654"/>
      <c r="HN1" s="654"/>
      <c r="HO1" s="654"/>
      <c r="HP1" s="654"/>
      <c r="HQ1" s="654"/>
      <c r="HR1" s="654"/>
      <c r="HS1" s="654"/>
      <c r="HT1" s="654"/>
      <c r="HU1" s="654"/>
      <c r="HV1" s="654"/>
      <c r="HW1" s="654"/>
      <c r="HX1" s="654"/>
      <c r="HY1" s="654"/>
      <c r="HZ1" s="654"/>
      <c r="IA1" s="654"/>
      <c r="IB1" s="654"/>
      <c r="IC1" s="654"/>
      <c r="ID1" s="654"/>
      <c r="IE1" s="654"/>
      <c r="IF1" s="654"/>
      <c r="IG1" s="654"/>
      <c r="IH1" s="654"/>
      <c r="II1" s="654"/>
      <c r="IJ1" s="654"/>
      <c r="IK1" s="654"/>
      <c r="IL1" s="654"/>
      <c r="IM1" s="654"/>
      <c r="IN1" s="654"/>
      <c r="IO1" s="654"/>
      <c r="IP1" s="654"/>
      <c r="IQ1" s="654"/>
      <c r="IR1" s="654"/>
      <c r="IS1" s="654"/>
      <c r="IT1" s="654"/>
      <c r="IU1" s="654"/>
      <c r="IV1" s="654"/>
    </row>
    <row r="2" spans="1:256" ht="11.25">
      <c r="A2" s="654"/>
      <c r="B2" s="655"/>
      <c r="C2" s="656"/>
      <c r="D2" s="654"/>
      <c r="E2" s="658"/>
      <c r="F2" s="658"/>
      <c r="G2" s="658"/>
      <c r="H2" s="654"/>
      <c r="I2" s="654"/>
      <c r="J2" s="654"/>
      <c r="K2" s="654"/>
      <c r="L2" s="654"/>
      <c r="M2" s="654"/>
      <c r="N2" s="659" t="s">
        <v>121</v>
      </c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  <c r="AE2" s="654"/>
      <c r="AF2" s="654"/>
      <c r="AG2" s="654"/>
      <c r="AH2" s="654"/>
      <c r="AI2" s="654"/>
      <c r="AJ2" s="654"/>
      <c r="AK2" s="654"/>
      <c r="AL2" s="654"/>
      <c r="AM2" s="654"/>
      <c r="AN2" s="654"/>
      <c r="AO2" s="654"/>
      <c r="AP2" s="654"/>
      <c r="AQ2" s="654"/>
      <c r="AR2" s="654"/>
      <c r="AS2" s="654"/>
      <c r="AT2" s="654"/>
      <c r="AU2" s="654"/>
      <c r="AV2" s="654"/>
      <c r="AW2" s="654"/>
      <c r="AX2" s="654"/>
      <c r="AY2" s="654"/>
      <c r="AZ2" s="654"/>
      <c r="BA2" s="654"/>
      <c r="BB2" s="654"/>
      <c r="BC2" s="654"/>
      <c r="BD2" s="654"/>
      <c r="BE2" s="654"/>
      <c r="BF2" s="654"/>
      <c r="BG2" s="654"/>
      <c r="BH2" s="654"/>
      <c r="BI2" s="654"/>
      <c r="BJ2" s="654"/>
      <c r="BK2" s="654"/>
      <c r="BL2" s="654"/>
      <c r="BM2" s="654"/>
      <c r="BN2" s="654"/>
      <c r="BO2" s="654"/>
      <c r="BP2" s="654"/>
      <c r="BQ2" s="654"/>
      <c r="BR2" s="654"/>
      <c r="BS2" s="654"/>
      <c r="BT2" s="654"/>
      <c r="BU2" s="654"/>
      <c r="BV2" s="654"/>
      <c r="BW2" s="654"/>
      <c r="BX2" s="654"/>
      <c r="BY2" s="654"/>
      <c r="BZ2" s="654"/>
      <c r="CA2" s="654"/>
      <c r="CB2" s="654"/>
      <c r="CC2" s="654"/>
      <c r="CD2" s="654"/>
      <c r="CE2" s="654"/>
      <c r="CF2" s="654"/>
      <c r="CG2" s="654"/>
      <c r="CH2" s="654"/>
      <c r="CI2" s="654"/>
      <c r="CJ2" s="654"/>
      <c r="CK2" s="654"/>
      <c r="CL2" s="654"/>
      <c r="CM2" s="654"/>
      <c r="CN2" s="654"/>
      <c r="CO2" s="654"/>
      <c r="CP2" s="654"/>
      <c r="CQ2" s="654"/>
      <c r="CR2" s="654"/>
      <c r="CS2" s="654"/>
      <c r="CT2" s="654"/>
      <c r="CU2" s="654"/>
      <c r="CV2" s="654"/>
      <c r="CW2" s="654"/>
      <c r="CX2" s="654"/>
      <c r="CY2" s="654"/>
      <c r="CZ2" s="654"/>
      <c r="DA2" s="654"/>
      <c r="DB2" s="654"/>
      <c r="DC2" s="654"/>
      <c r="DD2" s="654"/>
      <c r="DE2" s="654"/>
      <c r="DF2" s="654"/>
      <c r="DG2" s="654"/>
      <c r="DH2" s="654"/>
      <c r="DI2" s="654"/>
      <c r="DJ2" s="654"/>
      <c r="DK2" s="654"/>
      <c r="DL2" s="654"/>
      <c r="DM2" s="654"/>
      <c r="DN2" s="654"/>
      <c r="DO2" s="654"/>
      <c r="DP2" s="654"/>
      <c r="DQ2" s="654"/>
      <c r="DR2" s="654"/>
      <c r="DS2" s="654"/>
      <c r="DT2" s="654"/>
      <c r="DU2" s="654"/>
      <c r="DV2" s="654"/>
      <c r="DW2" s="654"/>
      <c r="DX2" s="654"/>
      <c r="DY2" s="654"/>
      <c r="DZ2" s="654"/>
      <c r="EA2" s="654"/>
      <c r="EB2" s="654"/>
      <c r="EC2" s="654"/>
      <c r="ED2" s="654"/>
      <c r="EE2" s="654"/>
      <c r="EF2" s="654"/>
      <c r="EG2" s="654"/>
      <c r="EH2" s="654"/>
      <c r="EI2" s="654"/>
      <c r="EJ2" s="654"/>
      <c r="EK2" s="654"/>
      <c r="EL2" s="654"/>
      <c r="EM2" s="654"/>
      <c r="EN2" s="654"/>
      <c r="EO2" s="654"/>
      <c r="EP2" s="654"/>
      <c r="EQ2" s="654"/>
      <c r="ER2" s="654"/>
      <c r="ES2" s="654"/>
      <c r="ET2" s="654"/>
      <c r="EU2" s="654"/>
      <c r="EV2" s="654"/>
      <c r="EW2" s="654"/>
      <c r="EX2" s="654"/>
      <c r="EY2" s="654"/>
      <c r="EZ2" s="654"/>
      <c r="FA2" s="654"/>
      <c r="FB2" s="654"/>
      <c r="FC2" s="654"/>
      <c r="FD2" s="654"/>
      <c r="FE2" s="654"/>
      <c r="FF2" s="654"/>
      <c r="FG2" s="654"/>
      <c r="FH2" s="654"/>
      <c r="FI2" s="654"/>
      <c r="FJ2" s="654"/>
      <c r="FK2" s="654"/>
      <c r="FL2" s="654"/>
      <c r="FM2" s="654"/>
      <c r="FN2" s="654"/>
      <c r="FO2" s="654"/>
      <c r="FP2" s="654"/>
      <c r="FQ2" s="654"/>
      <c r="FR2" s="654"/>
      <c r="FS2" s="654"/>
      <c r="FT2" s="654"/>
      <c r="FU2" s="654"/>
      <c r="FV2" s="654"/>
      <c r="FW2" s="654"/>
      <c r="FX2" s="654"/>
      <c r="FY2" s="654"/>
      <c r="FZ2" s="654"/>
      <c r="GA2" s="654"/>
      <c r="GB2" s="654"/>
      <c r="GC2" s="654"/>
      <c r="GD2" s="654"/>
      <c r="GE2" s="654"/>
      <c r="GF2" s="654"/>
      <c r="GG2" s="654"/>
      <c r="GH2" s="654"/>
      <c r="GI2" s="654"/>
      <c r="GJ2" s="654"/>
      <c r="GK2" s="654"/>
      <c r="GL2" s="654"/>
      <c r="GM2" s="654"/>
      <c r="GN2" s="654"/>
      <c r="GO2" s="654"/>
      <c r="GP2" s="654"/>
      <c r="GQ2" s="654"/>
      <c r="GR2" s="654"/>
      <c r="GS2" s="654"/>
      <c r="GT2" s="654"/>
      <c r="GU2" s="654"/>
      <c r="GV2" s="654"/>
      <c r="GW2" s="654"/>
      <c r="GX2" s="654"/>
      <c r="GY2" s="654"/>
      <c r="GZ2" s="654"/>
      <c r="HA2" s="654"/>
      <c r="HB2" s="654"/>
      <c r="HC2" s="654"/>
      <c r="HD2" s="654"/>
      <c r="HE2" s="654"/>
      <c r="HF2" s="654"/>
      <c r="HG2" s="654"/>
      <c r="HH2" s="654"/>
      <c r="HI2" s="654"/>
      <c r="HJ2" s="654"/>
      <c r="HK2" s="654"/>
      <c r="HL2" s="654"/>
      <c r="HM2" s="654"/>
      <c r="HN2" s="654"/>
      <c r="HO2" s="654"/>
      <c r="HP2" s="654"/>
      <c r="HQ2" s="654"/>
      <c r="HR2" s="654"/>
      <c r="HS2" s="654"/>
      <c r="HT2" s="654"/>
      <c r="HU2" s="654"/>
      <c r="HV2" s="654"/>
      <c r="HW2" s="654"/>
      <c r="HX2" s="654"/>
      <c r="HY2" s="654"/>
      <c r="HZ2" s="654"/>
      <c r="IA2" s="654"/>
      <c r="IB2" s="654"/>
      <c r="IC2" s="654"/>
      <c r="ID2" s="654"/>
      <c r="IE2" s="654"/>
      <c r="IF2" s="654"/>
      <c r="IG2" s="654"/>
      <c r="IH2" s="654"/>
      <c r="II2" s="654"/>
      <c r="IJ2" s="654"/>
      <c r="IK2" s="654"/>
      <c r="IL2" s="654"/>
      <c r="IM2" s="654"/>
      <c r="IN2" s="654"/>
      <c r="IO2" s="654"/>
      <c r="IP2" s="654"/>
      <c r="IQ2" s="654"/>
      <c r="IR2" s="654"/>
      <c r="IS2" s="654"/>
      <c r="IT2" s="654"/>
      <c r="IU2" s="654"/>
      <c r="IV2" s="654"/>
    </row>
    <row r="3" spans="1:256" ht="11.25">
      <c r="A3" s="654" t="s">
        <v>122</v>
      </c>
      <c r="B3" s="655"/>
      <c r="C3" s="656"/>
      <c r="D3" s="654"/>
      <c r="E3" s="658"/>
      <c r="F3" s="658"/>
      <c r="G3" s="658"/>
      <c r="H3" s="654"/>
      <c r="I3" s="654"/>
      <c r="J3" s="654"/>
      <c r="K3" s="654"/>
      <c r="L3" s="654"/>
      <c r="M3" s="654"/>
      <c r="N3" s="659" t="s">
        <v>123</v>
      </c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4"/>
      <c r="AG3" s="654"/>
      <c r="AH3" s="654"/>
      <c r="AI3" s="654"/>
      <c r="AJ3" s="654"/>
      <c r="AK3" s="654"/>
      <c r="AL3" s="654"/>
      <c r="AM3" s="654"/>
      <c r="AN3" s="654"/>
      <c r="AO3" s="654"/>
      <c r="AP3" s="654"/>
      <c r="AQ3" s="654"/>
      <c r="AR3" s="654"/>
      <c r="AS3" s="654"/>
      <c r="AT3" s="654"/>
      <c r="AU3" s="654"/>
      <c r="AV3" s="654"/>
      <c r="AW3" s="654"/>
      <c r="AX3" s="654"/>
      <c r="AY3" s="654"/>
      <c r="AZ3" s="654"/>
      <c r="BA3" s="654"/>
      <c r="BB3" s="654"/>
      <c r="BC3" s="654"/>
      <c r="BD3" s="654"/>
      <c r="BE3" s="654"/>
      <c r="BF3" s="654"/>
      <c r="BG3" s="654"/>
      <c r="BH3" s="654"/>
      <c r="BI3" s="654"/>
      <c r="BJ3" s="654"/>
      <c r="BK3" s="654"/>
      <c r="BL3" s="654"/>
      <c r="BM3" s="654"/>
      <c r="BN3" s="654"/>
      <c r="BO3" s="654"/>
      <c r="BP3" s="654"/>
      <c r="BQ3" s="654"/>
      <c r="BR3" s="654"/>
      <c r="BS3" s="654"/>
      <c r="BT3" s="654"/>
      <c r="BU3" s="654"/>
      <c r="BV3" s="654"/>
      <c r="BW3" s="654"/>
      <c r="BX3" s="654"/>
      <c r="BY3" s="654"/>
      <c r="BZ3" s="654"/>
      <c r="CA3" s="654"/>
      <c r="CB3" s="654"/>
      <c r="CC3" s="654"/>
      <c r="CD3" s="654"/>
      <c r="CE3" s="654"/>
      <c r="CF3" s="654"/>
      <c r="CG3" s="654"/>
      <c r="CH3" s="654"/>
      <c r="CI3" s="654"/>
      <c r="CJ3" s="654"/>
      <c r="CK3" s="654"/>
      <c r="CL3" s="654"/>
      <c r="CM3" s="654"/>
      <c r="CN3" s="654"/>
      <c r="CO3" s="654"/>
      <c r="CP3" s="654"/>
      <c r="CQ3" s="654"/>
      <c r="CR3" s="654"/>
      <c r="CS3" s="654"/>
      <c r="CT3" s="654"/>
      <c r="CU3" s="654"/>
      <c r="CV3" s="654"/>
      <c r="CW3" s="654"/>
      <c r="CX3" s="654"/>
      <c r="CY3" s="654"/>
      <c r="CZ3" s="654"/>
      <c r="DA3" s="654"/>
      <c r="DB3" s="654"/>
      <c r="DC3" s="654"/>
      <c r="DD3" s="654"/>
      <c r="DE3" s="654"/>
      <c r="DF3" s="654"/>
      <c r="DG3" s="654"/>
      <c r="DH3" s="654"/>
      <c r="DI3" s="654"/>
      <c r="DJ3" s="654"/>
      <c r="DK3" s="654"/>
      <c r="DL3" s="654"/>
      <c r="DM3" s="654"/>
      <c r="DN3" s="654"/>
      <c r="DO3" s="654"/>
      <c r="DP3" s="654"/>
      <c r="DQ3" s="654"/>
      <c r="DR3" s="654"/>
      <c r="DS3" s="654"/>
      <c r="DT3" s="654"/>
      <c r="DU3" s="654"/>
      <c r="DV3" s="654"/>
      <c r="DW3" s="654"/>
      <c r="DX3" s="654"/>
      <c r="DY3" s="654"/>
      <c r="DZ3" s="654"/>
      <c r="EA3" s="654"/>
      <c r="EB3" s="654"/>
      <c r="EC3" s="654"/>
      <c r="ED3" s="654"/>
      <c r="EE3" s="654"/>
      <c r="EF3" s="654"/>
      <c r="EG3" s="654"/>
      <c r="EH3" s="654"/>
      <c r="EI3" s="654"/>
      <c r="EJ3" s="654"/>
      <c r="EK3" s="654"/>
      <c r="EL3" s="654"/>
      <c r="EM3" s="654"/>
      <c r="EN3" s="654"/>
      <c r="EO3" s="654"/>
      <c r="EP3" s="654"/>
      <c r="EQ3" s="654"/>
      <c r="ER3" s="654"/>
      <c r="ES3" s="654"/>
      <c r="ET3" s="654"/>
      <c r="EU3" s="654"/>
      <c r="EV3" s="654"/>
      <c r="EW3" s="654"/>
      <c r="EX3" s="654"/>
      <c r="EY3" s="654"/>
      <c r="EZ3" s="654"/>
      <c r="FA3" s="654"/>
      <c r="FB3" s="654"/>
      <c r="FC3" s="654"/>
      <c r="FD3" s="654"/>
      <c r="FE3" s="654"/>
      <c r="FF3" s="654"/>
      <c r="FG3" s="654"/>
      <c r="FH3" s="654"/>
      <c r="FI3" s="654"/>
      <c r="FJ3" s="654"/>
      <c r="FK3" s="654"/>
      <c r="FL3" s="654"/>
      <c r="FM3" s="654"/>
      <c r="FN3" s="654"/>
      <c r="FO3" s="654"/>
      <c r="FP3" s="654"/>
      <c r="FQ3" s="654"/>
      <c r="FR3" s="654"/>
      <c r="FS3" s="654"/>
      <c r="FT3" s="654"/>
      <c r="FU3" s="654"/>
      <c r="FV3" s="654"/>
      <c r="FW3" s="654"/>
      <c r="FX3" s="654"/>
      <c r="FY3" s="654"/>
      <c r="FZ3" s="654"/>
      <c r="GA3" s="654"/>
      <c r="GB3" s="654"/>
      <c r="GC3" s="654"/>
      <c r="GD3" s="654"/>
      <c r="GE3" s="654"/>
      <c r="GF3" s="654"/>
      <c r="GG3" s="654"/>
      <c r="GH3" s="654"/>
      <c r="GI3" s="654"/>
      <c r="GJ3" s="654"/>
      <c r="GK3" s="654"/>
      <c r="GL3" s="654"/>
      <c r="GM3" s="654"/>
      <c r="GN3" s="654"/>
      <c r="GO3" s="654"/>
      <c r="GP3" s="654"/>
      <c r="GQ3" s="654"/>
      <c r="GR3" s="654"/>
      <c r="GS3" s="654"/>
      <c r="GT3" s="654"/>
      <c r="GU3" s="654"/>
      <c r="GV3" s="654"/>
      <c r="GW3" s="654"/>
      <c r="GX3" s="654"/>
      <c r="GY3" s="654"/>
      <c r="GZ3" s="654"/>
      <c r="HA3" s="654"/>
      <c r="HB3" s="654"/>
      <c r="HC3" s="654"/>
      <c r="HD3" s="654"/>
      <c r="HE3" s="654"/>
      <c r="HF3" s="654"/>
      <c r="HG3" s="654"/>
      <c r="HH3" s="654"/>
      <c r="HI3" s="654"/>
      <c r="HJ3" s="654"/>
      <c r="HK3" s="654"/>
      <c r="HL3" s="654"/>
      <c r="HM3" s="654"/>
      <c r="HN3" s="654"/>
      <c r="HO3" s="654"/>
      <c r="HP3" s="654"/>
      <c r="HQ3" s="654"/>
      <c r="HR3" s="654"/>
      <c r="HS3" s="654"/>
      <c r="HT3" s="654"/>
      <c r="HU3" s="654"/>
      <c r="HV3" s="654"/>
      <c r="HW3" s="654"/>
      <c r="HX3" s="654"/>
      <c r="HY3" s="654"/>
      <c r="HZ3" s="654"/>
      <c r="IA3" s="654"/>
      <c r="IB3" s="654"/>
      <c r="IC3" s="654"/>
      <c r="ID3" s="654"/>
      <c r="IE3" s="654"/>
      <c r="IF3" s="654"/>
      <c r="IG3" s="654"/>
      <c r="IH3" s="654"/>
      <c r="II3" s="654"/>
      <c r="IJ3" s="654"/>
      <c r="IK3" s="654"/>
      <c r="IL3" s="654"/>
      <c r="IM3" s="654"/>
      <c r="IN3" s="654"/>
      <c r="IO3" s="654"/>
      <c r="IP3" s="654"/>
      <c r="IQ3" s="654"/>
      <c r="IR3" s="654"/>
      <c r="IS3" s="654"/>
      <c r="IT3" s="654"/>
      <c r="IU3" s="654"/>
      <c r="IV3" s="654"/>
    </row>
    <row r="4" spans="1:256" ht="11.25">
      <c r="A4" s="654" t="s">
        <v>124</v>
      </c>
      <c r="B4" s="655"/>
      <c r="C4" s="656"/>
      <c r="D4" s="654"/>
      <c r="E4" s="658"/>
      <c r="F4" s="658"/>
      <c r="G4" s="658"/>
      <c r="H4" s="654"/>
      <c r="I4" s="654"/>
      <c r="J4" s="654"/>
      <c r="K4" s="654"/>
      <c r="L4" s="654"/>
      <c r="M4" s="654"/>
      <c r="N4" s="659" t="s">
        <v>125</v>
      </c>
      <c r="O4" s="654"/>
      <c r="P4" s="654"/>
      <c r="Q4" s="654"/>
      <c r="R4" s="654"/>
      <c r="S4" s="654"/>
      <c r="T4" s="654"/>
      <c r="U4" s="654"/>
      <c r="V4" s="654"/>
      <c r="W4" s="654"/>
      <c r="X4" s="654"/>
      <c r="Y4" s="654"/>
      <c r="Z4" s="654"/>
      <c r="AA4" s="654"/>
      <c r="AB4" s="654"/>
      <c r="AC4" s="654"/>
      <c r="AD4" s="654"/>
      <c r="AE4" s="654"/>
      <c r="AF4" s="654"/>
      <c r="AG4" s="654"/>
      <c r="AH4" s="654"/>
      <c r="AI4" s="654"/>
      <c r="AJ4" s="654"/>
      <c r="AK4" s="654"/>
      <c r="AL4" s="654"/>
      <c r="AM4" s="654"/>
      <c r="AN4" s="654"/>
      <c r="AO4" s="654"/>
      <c r="AP4" s="654"/>
      <c r="AQ4" s="654"/>
      <c r="AR4" s="654"/>
      <c r="AS4" s="654"/>
      <c r="AT4" s="654"/>
      <c r="AU4" s="654"/>
      <c r="AV4" s="654"/>
      <c r="AW4" s="654"/>
      <c r="AX4" s="654"/>
      <c r="AY4" s="654"/>
      <c r="AZ4" s="654"/>
      <c r="BA4" s="654"/>
      <c r="BB4" s="654"/>
      <c r="BC4" s="654"/>
      <c r="BD4" s="654"/>
      <c r="BE4" s="654"/>
      <c r="BF4" s="654"/>
      <c r="BG4" s="654"/>
      <c r="BH4" s="654"/>
      <c r="BI4" s="654"/>
      <c r="BJ4" s="654"/>
      <c r="BK4" s="654"/>
      <c r="BL4" s="654"/>
      <c r="BM4" s="654"/>
      <c r="BN4" s="654"/>
      <c r="BO4" s="654"/>
      <c r="BP4" s="654"/>
      <c r="BQ4" s="654"/>
      <c r="BR4" s="654"/>
      <c r="BS4" s="654"/>
      <c r="BT4" s="654"/>
      <c r="BU4" s="654"/>
      <c r="BV4" s="654"/>
      <c r="BW4" s="654"/>
      <c r="BX4" s="654"/>
      <c r="BY4" s="654"/>
      <c r="BZ4" s="654"/>
      <c r="CA4" s="654"/>
      <c r="CB4" s="654"/>
      <c r="CC4" s="654"/>
      <c r="CD4" s="654"/>
      <c r="CE4" s="654"/>
      <c r="CF4" s="654"/>
      <c r="CG4" s="654"/>
      <c r="CH4" s="654"/>
      <c r="CI4" s="654"/>
      <c r="CJ4" s="654"/>
      <c r="CK4" s="654"/>
      <c r="CL4" s="654"/>
      <c r="CM4" s="654"/>
      <c r="CN4" s="654"/>
      <c r="CO4" s="654"/>
      <c r="CP4" s="654"/>
      <c r="CQ4" s="654"/>
      <c r="CR4" s="654"/>
      <c r="CS4" s="654"/>
      <c r="CT4" s="654"/>
      <c r="CU4" s="654"/>
      <c r="CV4" s="654"/>
      <c r="CW4" s="654"/>
      <c r="CX4" s="654"/>
      <c r="CY4" s="654"/>
      <c r="CZ4" s="654"/>
      <c r="DA4" s="654"/>
      <c r="DB4" s="654"/>
      <c r="DC4" s="654"/>
      <c r="DD4" s="654"/>
      <c r="DE4" s="654"/>
      <c r="DF4" s="654"/>
      <c r="DG4" s="654"/>
      <c r="DH4" s="654"/>
      <c r="DI4" s="654"/>
      <c r="DJ4" s="654"/>
      <c r="DK4" s="654"/>
      <c r="DL4" s="654"/>
      <c r="DM4" s="654"/>
      <c r="DN4" s="654"/>
      <c r="DO4" s="654"/>
      <c r="DP4" s="654"/>
      <c r="DQ4" s="654"/>
      <c r="DR4" s="654"/>
      <c r="DS4" s="654"/>
      <c r="DT4" s="654"/>
      <c r="DU4" s="654"/>
      <c r="DV4" s="654"/>
      <c r="DW4" s="654"/>
      <c r="DX4" s="654"/>
      <c r="DY4" s="654"/>
      <c r="DZ4" s="654"/>
      <c r="EA4" s="654"/>
      <c r="EB4" s="654"/>
      <c r="EC4" s="654"/>
      <c r="ED4" s="654"/>
      <c r="EE4" s="654"/>
      <c r="EF4" s="654"/>
      <c r="EG4" s="654"/>
      <c r="EH4" s="654"/>
      <c r="EI4" s="654"/>
      <c r="EJ4" s="654"/>
      <c r="EK4" s="654"/>
      <c r="EL4" s="654"/>
      <c r="EM4" s="654"/>
      <c r="EN4" s="654"/>
      <c r="EO4" s="654"/>
      <c r="EP4" s="654"/>
      <c r="EQ4" s="654"/>
      <c r="ER4" s="654"/>
      <c r="ES4" s="654"/>
      <c r="ET4" s="654"/>
      <c r="EU4" s="654"/>
      <c r="EV4" s="654"/>
      <c r="EW4" s="654"/>
      <c r="EX4" s="654"/>
      <c r="EY4" s="654"/>
      <c r="EZ4" s="654"/>
      <c r="FA4" s="654"/>
      <c r="FB4" s="654"/>
      <c r="FC4" s="654"/>
      <c r="FD4" s="654"/>
      <c r="FE4" s="654"/>
      <c r="FF4" s="654"/>
      <c r="FG4" s="654"/>
      <c r="FH4" s="654"/>
      <c r="FI4" s="654"/>
      <c r="FJ4" s="654"/>
      <c r="FK4" s="654"/>
      <c r="FL4" s="654"/>
      <c r="FM4" s="654"/>
      <c r="FN4" s="654"/>
      <c r="FO4" s="654"/>
      <c r="FP4" s="654"/>
      <c r="FQ4" s="654"/>
      <c r="FR4" s="654"/>
      <c r="FS4" s="654"/>
      <c r="FT4" s="654"/>
      <c r="FU4" s="654"/>
      <c r="FV4" s="654"/>
      <c r="FW4" s="654"/>
      <c r="FX4" s="654"/>
      <c r="FY4" s="654"/>
      <c r="FZ4" s="654"/>
      <c r="GA4" s="654"/>
      <c r="GB4" s="654"/>
      <c r="GC4" s="654"/>
      <c r="GD4" s="654"/>
      <c r="GE4" s="654"/>
      <c r="GF4" s="654"/>
      <c r="GG4" s="654"/>
      <c r="GH4" s="654"/>
      <c r="GI4" s="654"/>
      <c r="GJ4" s="654"/>
      <c r="GK4" s="654"/>
      <c r="GL4" s="654"/>
      <c r="GM4" s="654"/>
      <c r="GN4" s="654"/>
      <c r="GO4" s="654"/>
      <c r="GP4" s="654"/>
      <c r="GQ4" s="654"/>
      <c r="GR4" s="654"/>
      <c r="GS4" s="654"/>
      <c r="GT4" s="654"/>
      <c r="GU4" s="654"/>
      <c r="GV4" s="654"/>
      <c r="GW4" s="654"/>
      <c r="GX4" s="654"/>
      <c r="GY4" s="654"/>
      <c r="GZ4" s="654"/>
      <c r="HA4" s="654"/>
      <c r="HB4" s="654"/>
      <c r="HC4" s="654"/>
      <c r="HD4" s="654"/>
      <c r="HE4" s="654"/>
      <c r="HF4" s="654"/>
      <c r="HG4" s="654"/>
      <c r="HH4" s="654"/>
      <c r="HI4" s="654"/>
      <c r="HJ4" s="654"/>
      <c r="HK4" s="654"/>
      <c r="HL4" s="654"/>
      <c r="HM4" s="654"/>
      <c r="HN4" s="654"/>
      <c r="HO4" s="654"/>
      <c r="HP4" s="654"/>
      <c r="HQ4" s="654"/>
      <c r="HR4" s="654"/>
      <c r="HS4" s="654"/>
      <c r="HT4" s="654"/>
      <c r="HU4" s="654"/>
      <c r="HV4" s="654"/>
      <c r="HW4" s="654"/>
      <c r="HX4" s="654"/>
      <c r="HY4" s="654"/>
      <c r="HZ4" s="654"/>
      <c r="IA4" s="654"/>
      <c r="IB4" s="654"/>
      <c r="IC4" s="654"/>
      <c r="ID4" s="654"/>
      <c r="IE4" s="654"/>
      <c r="IF4" s="654"/>
      <c r="IG4" s="654"/>
      <c r="IH4" s="654"/>
      <c r="II4" s="654"/>
      <c r="IJ4" s="654"/>
      <c r="IK4" s="654"/>
      <c r="IL4" s="654"/>
      <c r="IM4" s="654"/>
      <c r="IN4" s="654"/>
      <c r="IO4" s="654"/>
      <c r="IP4" s="654"/>
      <c r="IQ4" s="654"/>
      <c r="IR4" s="654"/>
      <c r="IS4" s="654"/>
      <c r="IT4" s="654"/>
      <c r="IU4" s="654"/>
      <c r="IV4" s="654"/>
    </row>
    <row r="5" spans="1:256" ht="11.25">
      <c r="A5" s="654" t="s">
        <v>126</v>
      </c>
      <c r="B5" s="655"/>
      <c r="C5" s="656"/>
      <c r="D5" s="654"/>
      <c r="E5" s="658"/>
      <c r="F5" s="658"/>
      <c r="G5" s="658"/>
      <c r="H5" s="654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654"/>
      <c r="V5" s="654"/>
      <c r="W5" s="654"/>
      <c r="X5" s="654"/>
      <c r="Y5" s="654"/>
      <c r="Z5" s="654"/>
      <c r="AA5" s="654"/>
      <c r="AB5" s="654"/>
      <c r="AC5" s="654"/>
      <c r="AD5" s="654"/>
      <c r="AE5" s="654"/>
      <c r="AF5" s="654"/>
      <c r="AG5" s="654"/>
      <c r="AH5" s="654"/>
      <c r="AI5" s="654"/>
      <c r="AJ5" s="654"/>
      <c r="AK5" s="654"/>
      <c r="AL5" s="654"/>
      <c r="AM5" s="654"/>
      <c r="AN5" s="654"/>
      <c r="AO5" s="654"/>
      <c r="AP5" s="654"/>
      <c r="AQ5" s="654"/>
      <c r="AR5" s="654"/>
      <c r="AS5" s="654"/>
      <c r="AT5" s="654"/>
      <c r="AU5" s="654"/>
      <c r="AV5" s="654"/>
      <c r="AW5" s="654"/>
      <c r="AX5" s="654"/>
      <c r="AY5" s="654"/>
      <c r="AZ5" s="654"/>
      <c r="BA5" s="654"/>
      <c r="BB5" s="654"/>
      <c r="BC5" s="654"/>
      <c r="BD5" s="654"/>
      <c r="BE5" s="654"/>
      <c r="BF5" s="654"/>
      <c r="BG5" s="654"/>
      <c r="BH5" s="654"/>
      <c r="BI5" s="654"/>
      <c r="BJ5" s="654"/>
      <c r="BK5" s="654"/>
      <c r="BL5" s="654"/>
      <c r="BM5" s="654"/>
      <c r="BN5" s="654"/>
      <c r="BO5" s="654"/>
      <c r="BP5" s="654"/>
      <c r="BQ5" s="654"/>
      <c r="BR5" s="654"/>
      <c r="BS5" s="654"/>
      <c r="BT5" s="654"/>
      <c r="BU5" s="654"/>
      <c r="BV5" s="654"/>
      <c r="BW5" s="654"/>
      <c r="BX5" s="654"/>
      <c r="BY5" s="654"/>
      <c r="BZ5" s="654"/>
      <c r="CA5" s="654"/>
      <c r="CB5" s="654"/>
      <c r="CC5" s="654"/>
      <c r="CD5" s="654"/>
      <c r="CE5" s="654"/>
      <c r="CF5" s="654"/>
      <c r="CG5" s="654"/>
      <c r="CH5" s="654"/>
      <c r="CI5" s="654"/>
      <c r="CJ5" s="654"/>
      <c r="CK5" s="654"/>
      <c r="CL5" s="654"/>
      <c r="CM5" s="654"/>
      <c r="CN5" s="654"/>
      <c r="CO5" s="654"/>
      <c r="CP5" s="654"/>
      <c r="CQ5" s="654"/>
      <c r="CR5" s="654"/>
      <c r="CS5" s="654"/>
      <c r="CT5" s="654"/>
      <c r="CU5" s="654"/>
      <c r="CV5" s="654"/>
      <c r="CW5" s="654"/>
      <c r="CX5" s="654"/>
      <c r="CY5" s="654"/>
      <c r="CZ5" s="654"/>
      <c r="DA5" s="654"/>
      <c r="DB5" s="654"/>
      <c r="DC5" s="654"/>
      <c r="DD5" s="654"/>
      <c r="DE5" s="654"/>
      <c r="DF5" s="654"/>
      <c r="DG5" s="654"/>
      <c r="DH5" s="654"/>
      <c r="DI5" s="654"/>
      <c r="DJ5" s="654"/>
      <c r="DK5" s="654"/>
      <c r="DL5" s="654"/>
      <c r="DM5" s="654"/>
      <c r="DN5" s="654"/>
      <c r="DO5" s="654"/>
      <c r="DP5" s="654"/>
      <c r="DQ5" s="654"/>
      <c r="DR5" s="654"/>
      <c r="DS5" s="654"/>
      <c r="DT5" s="654"/>
      <c r="DU5" s="654"/>
      <c r="DV5" s="654"/>
      <c r="DW5" s="654"/>
      <c r="DX5" s="654"/>
      <c r="DY5" s="654"/>
      <c r="DZ5" s="654"/>
      <c r="EA5" s="654"/>
      <c r="EB5" s="654"/>
      <c r="EC5" s="654"/>
      <c r="ED5" s="654"/>
      <c r="EE5" s="654"/>
      <c r="EF5" s="654"/>
      <c r="EG5" s="654"/>
      <c r="EH5" s="654"/>
      <c r="EI5" s="654"/>
      <c r="EJ5" s="654"/>
      <c r="EK5" s="654"/>
      <c r="EL5" s="654"/>
      <c r="EM5" s="654"/>
      <c r="EN5" s="654"/>
      <c r="EO5" s="654"/>
      <c r="EP5" s="654"/>
      <c r="EQ5" s="654"/>
      <c r="ER5" s="654"/>
      <c r="ES5" s="654"/>
      <c r="ET5" s="654"/>
      <c r="EU5" s="654"/>
      <c r="EV5" s="654"/>
      <c r="EW5" s="654"/>
      <c r="EX5" s="654"/>
      <c r="EY5" s="654"/>
      <c r="EZ5" s="654"/>
      <c r="FA5" s="654"/>
      <c r="FB5" s="654"/>
      <c r="FC5" s="654"/>
      <c r="FD5" s="654"/>
      <c r="FE5" s="654"/>
      <c r="FF5" s="654"/>
      <c r="FG5" s="654"/>
      <c r="FH5" s="654"/>
      <c r="FI5" s="654"/>
      <c r="FJ5" s="654"/>
      <c r="FK5" s="654"/>
      <c r="FL5" s="654"/>
      <c r="FM5" s="654"/>
      <c r="FN5" s="654"/>
      <c r="FO5" s="654"/>
      <c r="FP5" s="654"/>
      <c r="FQ5" s="654"/>
      <c r="FR5" s="654"/>
      <c r="FS5" s="654"/>
      <c r="FT5" s="654"/>
      <c r="FU5" s="654"/>
      <c r="FV5" s="654"/>
      <c r="FW5" s="654"/>
      <c r="FX5" s="654"/>
      <c r="FY5" s="654"/>
      <c r="FZ5" s="654"/>
      <c r="GA5" s="654"/>
      <c r="GB5" s="654"/>
      <c r="GC5" s="654"/>
      <c r="GD5" s="654"/>
      <c r="GE5" s="654"/>
      <c r="GF5" s="654"/>
      <c r="GG5" s="654"/>
      <c r="GH5" s="654"/>
      <c r="GI5" s="654"/>
      <c r="GJ5" s="654"/>
      <c r="GK5" s="654"/>
      <c r="GL5" s="654"/>
      <c r="GM5" s="654"/>
      <c r="GN5" s="654"/>
      <c r="GO5" s="654"/>
      <c r="GP5" s="654"/>
      <c r="GQ5" s="654"/>
      <c r="GR5" s="654"/>
      <c r="GS5" s="654"/>
      <c r="GT5" s="654"/>
      <c r="GU5" s="654"/>
      <c r="GV5" s="654"/>
      <c r="GW5" s="654"/>
      <c r="GX5" s="654"/>
      <c r="GY5" s="654"/>
      <c r="GZ5" s="654"/>
      <c r="HA5" s="654"/>
      <c r="HB5" s="654"/>
      <c r="HC5" s="654"/>
      <c r="HD5" s="654"/>
      <c r="HE5" s="654"/>
      <c r="HF5" s="654"/>
      <c r="HG5" s="654"/>
      <c r="HH5" s="654"/>
      <c r="HI5" s="654"/>
      <c r="HJ5" s="654"/>
      <c r="HK5" s="654"/>
      <c r="HL5" s="654"/>
      <c r="HM5" s="654"/>
      <c r="HN5" s="654"/>
      <c r="HO5" s="654"/>
      <c r="HP5" s="654"/>
      <c r="HQ5" s="654"/>
      <c r="HR5" s="654"/>
      <c r="HS5" s="654"/>
      <c r="HT5" s="654"/>
      <c r="HU5" s="654"/>
      <c r="HV5" s="654"/>
      <c r="HW5" s="654"/>
      <c r="HX5" s="654"/>
      <c r="HY5" s="654"/>
      <c r="HZ5" s="654"/>
      <c r="IA5" s="654"/>
      <c r="IB5" s="654"/>
      <c r="IC5" s="654"/>
      <c r="ID5" s="654"/>
      <c r="IE5" s="654"/>
      <c r="IF5" s="654"/>
      <c r="IG5" s="654"/>
      <c r="IH5" s="654"/>
      <c r="II5" s="654"/>
      <c r="IJ5" s="654"/>
      <c r="IK5" s="654"/>
      <c r="IL5" s="654"/>
      <c r="IM5" s="654"/>
      <c r="IN5" s="654"/>
      <c r="IO5" s="654"/>
      <c r="IP5" s="654"/>
      <c r="IQ5" s="654"/>
      <c r="IR5" s="654"/>
      <c r="IS5" s="654"/>
      <c r="IT5" s="654"/>
      <c r="IU5" s="654"/>
      <c r="IV5" s="654"/>
    </row>
    <row r="6" spans="1:256" ht="11.25">
      <c r="A6" s="660" t="s">
        <v>127</v>
      </c>
      <c r="B6" s="656"/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656"/>
      <c r="Q6" s="656"/>
      <c r="R6" s="656"/>
      <c r="S6" s="656"/>
      <c r="T6" s="656"/>
      <c r="U6" s="656"/>
      <c r="V6" s="656"/>
      <c r="W6" s="656"/>
      <c r="X6" s="656"/>
      <c r="Y6" s="656"/>
      <c r="Z6" s="656"/>
      <c r="AA6" s="656"/>
      <c r="AB6" s="656"/>
      <c r="AC6" s="656"/>
      <c r="AD6" s="656"/>
      <c r="AE6" s="656"/>
      <c r="AF6" s="656"/>
      <c r="AG6" s="656"/>
      <c r="AH6" s="656"/>
      <c r="AI6" s="656"/>
      <c r="AJ6" s="656"/>
      <c r="AK6" s="656"/>
      <c r="AL6" s="656"/>
      <c r="AM6" s="656"/>
      <c r="AN6" s="656"/>
      <c r="AO6" s="656"/>
      <c r="AP6" s="656"/>
      <c r="AQ6" s="656"/>
      <c r="AR6" s="656"/>
      <c r="AS6" s="656"/>
      <c r="AT6" s="656"/>
      <c r="AU6" s="656"/>
      <c r="AV6" s="656"/>
      <c r="AW6" s="656"/>
      <c r="AX6" s="656"/>
      <c r="AY6" s="656"/>
      <c r="AZ6" s="656"/>
      <c r="BA6" s="656"/>
      <c r="BB6" s="656"/>
      <c r="BC6" s="656"/>
      <c r="BD6" s="656"/>
      <c r="BE6" s="656"/>
      <c r="BF6" s="656"/>
      <c r="BG6" s="656"/>
      <c r="BH6" s="656"/>
      <c r="BI6" s="656"/>
      <c r="BJ6" s="656"/>
      <c r="BK6" s="656"/>
      <c r="BL6" s="656"/>
      <c r="BM6" s="656"/>
      <c r="BN6" s="656"/>
      <c r="BO6" s="656"/>
      <c r="BP6" s="656"/>
      <c r="BQ6" s="656"/>
      <c r="BR6" s="656"/>
      <c r="BS6" s="656"/>
      <c r="BT6" s="656"/>
      <c r="BU6" s="656"/>
      <c r="BV6" s="656"/>
      <c r="BW6" s="656"/>
      <c r="BX6" s="656"/>
      <c r="BY6" s="656"/>
      <c r="BZ6" s="656"/>
      <c r="CA6" s="656"/>
      <c r="CB6" s="656"/>
      <c r="CC6" s="656"/>
      <c r="CD6" s="656"/>
      <c r="CE6" s="656"/>
      <c r="CF6" s="656"/>
      <c r="CG6" s="656"/>
      <c r="CH6" s="656"/>
      <c r="CI6" s="656"/>
      <c r="CJ6" s="656"/>
      <c r="CK6" s="656"/>
      <c r="CL6" s="656"/>
      <c r="CM6" s="656"/>
      <c r="CN6" s="656"/>
      <c r="CO6" s="656"/>
      <c r="CP6" s="656"/>
      <c r="CQ6" s="656"/>
      <c r="CR6" s="656"/>
      <c r="CS6" s="656"/>
      <c r="CT6" s="656"/>
      <c r="CU6" s="656"/>
      <c r="CV6" s="656"/>
      <c r="CW6" s="656"/>
      <c r="CX6" s="656"/>
      <c r="CY6" s="656"/>
      <c r="CZ6" s="656"/>
      <c r="DA6" s="656"/>
      <c r="DB6" s="656"/>
      <c r="DC6" s="656"/>
      <c r="DD6" s="656"/>
      <c r="DE6" s="656"/>
      <c r="DF6" s="656"/>
      <c r="DG6" s="656"/>
      <c r="DH6" s="656"/>
      <c r="DI6" s="656"/>
      <c r="DJ6" s="656"/>
      <c r="DK6" s="656"/>
      <c r="DL6" s="656"/>
      <c r="DM6" s="656"/>
      <c r="DN6" s="656"/>
      <c r="DO6" s="656"/>
      <c r="DP6" s="656"/>
      <c r="DQ6" s="656"/>
      <c r="DR6" s="656"/>
      <c r="DS6" s="656"/>
      <c r="DT6" s="656"/>
      <c r="DU6" s="656"/>
      <c r="DV6" s="656"/>
      <c r="DW6" s="656"/>
      <c r="DX6" s="656"/>
      <c r="DY6" s="656"/>
      <c r="DZ6" s="656"/>
      <c r="EA6" s="656"/>
      <c r="EB6" s="656"/>
      <c r="EC6" s="656"/>
      <c r="ED6" s="656"/>
      <c r="EE6" s="656"/>
      <c r="EF6" s="656"/>
      <c r="EG6" s="656"/>
      <c r="EH6" s="656"/>
      <c r="EI6" s="656"/>
      <c r="EJ6" s="656"/>
      <c r="EK6" s="656"/>
      <c r="EL6" s="656"/>
      <c r="EM6" s="656"/>
      <c r="EN6" s="656"/>
      <c r="EO6" s="656"/>
      <c r="EP6" s="656"/>
      <c r="EQ6" s="656"/>
      <c r="ER6" s="656"/>
      <c r="ES6" s="656"/>
      <c r="ET6" s="656"/>
      <c r="EU6" s="656"/>
      <c r="EV6" s="656"/>
      <c r="EW6" s="656"/>
      <c r="EX6" s="656"/>
      <c r="EY6" s="656"/>
      <c r="EZ6" s="656"/>
      <c r="FA6" s="656"/>
      <c r="FB6" s="656"/>
      <c r="FC6" s="656"/>
      <c r="FD6" s="656"/>
      <c r="FE6" s="656"/>
      <c r="FF6" s="656"/>
      <c r="FG6" s="656"/>
      <c r="FH6" s="656"/>
      <c r="FI6" s="656"/>
      <c r="FJ6" s="656"/>
      <c r="FK6" s="656"/>
      <c r="FL6" s="656"/>
      <c r="FM6" s="656"/>
      <c r="FN6" s="656"/>
      <c r="FO6" s="656"/>
      <c r="FP6" s="656"/>
      <c r="FQ6" s="656"/>
      <c r="FR6" s="656"/>
      <c r="FS6" s="656"/>
      <c r="FT6" s="656"/>
      <c r="FU6" s="656"/>
      <c r="FV6" s="656"/>
      <c r="FW6" s="656"/>
      <c r="FX6" s="656"/>
      <c r="FY6" s="656"/>
      <c r="FZ6" s="656"/>
      <c r="GA6" s="656"/>
      <c r="GB6" s="656"/>
      <c r="GC6" s="656"/>
      <c r="GD6" s="656"/>
      <c r="GE6" s="656"/>
      <c r="GF6" s="656"/>
      <c r="GG6" s="656"/>
      <c r="GH6" s="656"/>
      <c r="GI6" s="656"/>
      <c r="GJ6" s="656"/>
      <c r="GK6" s="656"/>
      <c r="GL6" s="656"/>
      <c r="GM6" s="656"/>
      <c r="GN6" s="656"/>
      <c r="GO6" s="656"/>
      <c r="GP6" s="656"/>
      <c r="GQ6" s="656"/>
      <c r="GR6" s="656"/>
      <c r="GS6" s="656"/>
      <c r="GT6" s="656"/>
      <c r="GU6" s="656"/>
      <c r="GV6" s="656"/>
      <c r="GW6" s="656"/>
      <c r="GX6" s="656"/>
      <c r="GY6" s="656"/>
      <c r="GZ6" s="656"/>
      <c r="HA6" s="656"/>
      <c r="HB6" s="656"/>
      <c r="HC6" s="656"/>
      <c r="HD6" s="656"/>
      <c r="HE6" s="656"/>
      <c r="HF6" s="656"/>
      <c r="HG6" s="656"/>
      <c r="HH6" s="656"/>
      <c r="HI6" s="656"/>
      <c r="HJ6" s="656"/>
      <c r="HK6" s="656"/>
      <c r="HL6" s="656"/>
      <c r="HM6" s="656"/>
      <c r="HN6" s="656"/>
      <c r="HO6" s="656"/>
      <c r="HP6" s="656"/>
      <c r="HQ6" s="656"/>
      <c r="HR6" s="656"/>
      <c r="HS6" s="656"/>
      <c r="HT6" s="656"/>
      <c r="HU6" s="656"/>
      <c r="HV6" s="656"/>
      <c r="HW6" s="656"/>
      <c r="HX6" s="656"/>
      <c r="HY6" s="656"/>
      <c r="HZ6" s="656"/>
      <c r="IA6" s="656"/>
      <c r="IB6" s="656"/>
      <c r="IC6" s="656"/>
      <c r="ID6" s="656"/>
      <c r="IE6" s="656"/>
      <c r="IF6" s="656"/>
      <c r="IG6" s="656"/>
      <c r="IH6" s="656"/>
      <c r="II6" s="656"/>
      <c r="IJ6" s="656"/>
      <c r="IK6" s="656"/>
      <c r="IL6" s="656"/>
      <c r="IM6" s="656"/>
      <c r="IN6" s="656"/>
      <c r="IO6" s="656"/>
      <c r="IP6" s="656"/>
      <c r="IQ6" s="656"/>
      <c r="IR6" s="656"/>
      <c r="IS6" s="656"/>
      <c r="IT6" s="656"/>
      <c r="IU6" s="656"/>
      <c r="IV6" s="656"/>
    </row>
    <row r="7" spans="1:256" ht="11.25">
      <c r="A7" s="661" t="s">
        <v>128</v>
      </c>
      <c r="B7" s="662"/>
      <c r="C7" s="662"/>
      <c r="D7" s="662"/>
      <c r="E7" s="662"/>
      <c r="F7" s="662"/>
      <c r="G7" s="662"/>
      <c r="H7" s="662"/>
      <c r="I7" s="662"/>
      <c r="J7" s="662"/>
      <c r="K7" s="662"/>
      <c r="L7" s="654"/>
      <c r="M7" s="654"/>
      <c r="N7" s="654"/>
      <c r="O7" s="654"/>
      <c r="P7" s="654"/>
      <c r="Q7" s="654"/>
      <c r="R7" s="654"/>
      <c r="S7" s="654"/>
      <c r="T7" s="654"/>
      <c r="U7" s="654"/>
      <c r="V7" s="654"/>
      <c r="W7" s="654"/>
      <c r="X7" s="654"/>
      <c r="Y7" s="654"/>
      <c r="Z7" s="654"/>
      <c r="AA7" s="654"/>
      <c r="AB7" s="654"/>
      <c r="AC7" s="654"/>
      <c r="AD7" s="654"/>
      <c r="AE7" s="654"/>
      <c r="AF7" s="654"/>
      <c r="AG7" s="654"/>
      <c r="AH7" s="654"/>
      <c r="AI7" s="654"/>
      <c r="AJ7" s="654"/>
      <c r="AK7" s="654"/>
      <c r="AL7" s="654"/>
      <c r="AM7" s="654"/>
      <c r="AN7" s="654"/>
      <c r="AO7" s="654"/>
      <c r="AP7" s="654"/>
      <c r="AQ7" s="654"/>
      <c r="AR7" s="654"/>
      <c r="AS7" s="654"/>
      <c r="AT7" s="654"/>
      <c r="AU7" s="654"/>
      <c r="AV7" s="654"/>
      <c r="AW7" s="654"/>
      <c r="AX7" s="654"/>
      <c r="AY7" s="654"/>
      <c r="AZ7" s="654"/>
      <c r="BA7" s="654"/>
      <c r="BB7" s="654"/>
      <c r="BC7" s="654"/>
      <c r="BD7" s="654"/>
      <c r="BE7" s="654"/>
      <c r="BF7" s="654"/>
      <c r="BG7" s="654"/>
      <c r="BH7" s="654"/>
      <c r="BI7" s="654"/>
      <c r="BJ7" s="654"/>
      <c r="BK7" s="654"/>
      <c r="BL7" s="654"/>
      <c r="BM7" s="654"/>
      <c r="BN7" s="654"/>
      <c r="BO7" s="654"/>
      <c r="BP7" s="654"/>
      <c r="BQ7" s="654"/>
      <c r="BR7" s="654"/>
      <c r="BS7" s="654"/>
      <c r="BT7" s="654"/>
      <c r="BU7" s="654"/>
      <c r="BV7" s="654"/>
      <c r="BW7" s="654"/>
      <c r="BX7" s="654"/>
      <c r="BY7" s="654"/>
      <c r="BZ7" s="654"/>
      <c r="CA7" s="654"/>
      <c r="CB7" s="654"/>
      <c r="CC7" s="654"/>
      <c r="CD7" s="654"/>
      <c r="CE7" s="654"/>
      <c r="CF7" s="654"/>
      <c r="CG7" s="654"/>
      <c r="CH7" s="654"/>
      <c r="CI7" s="654"/>
      <c r="CJ7" s="654"/>
      <c r="CK7" s="654"/>
      <c r="CL7" s="654"/>
      <c r="CM7" s="654"/>
      <c r="CN7" s="654"/>
      <c r="CO7" s="654"/>
      <c r="CP7" s="654"/>
      <c r="CQ7" s="654"/>
      <c r="CR7" s="654"/>
      <c r="CS7" s="654"/>
      <c r="CT7" s="654"/>
      <c r="CU7" s="654"/>
      <c r="CV7" s="654"/>
      <c r="CW7" s="654"/>
      <c r="CX7" s="654"/>
      <c r="CY7" s="654"/>
      <c r="CZ7" s="654"/>
      <c r="DA7" s="654"/>
      <c r="DB7" s="654"/>
      <c r="DC7" s="654"/>
      <c r="DD7" s="654"/>
      <c r="DE7" s="654"/>
      <c r="DF7" s="654"/>
      <c r="DG7" s="654"/>
      <c r="DH7" s="654"/>
      <c r="DI7" s="654"/>
      <c r="DJ7" s="654"/>
      <c r="DK7" s="654"/>
      <c r="DL7" s="654"/>
      <c r="DM7" s="654"/>
      <c r="DN7" s="654"/>
      <c r="DO7" s="654"/>
      <c r="DP7" s="654"/>
      <c r="DQ7" s="654"/>
      <c r="DR7" s="654"/>
      <c r="DS7" s="654"/>
      <c r="DT7" s="654"/>
      <c r="DU7" s="654"/>
      <c r="DV7" s="654"/>
      <c r="DW7" s="654"/>
      <c r="DX7" s="654"/>
      <c r="DY7" s="654"/>
      <c r="DZ7" s="654"/>
      <c r="EA7" s="654"/>
      <c r="EB7" s="654"/>
      <c r="EC7" s="654"/>
      <c r="ED7" s="654"/>
      <c r="EE7" s="654"/>
      <c r="EF7" s="654"/>
      <c r="EG7" s="654"/>
      <c r="EH7" s="654"/>
      <c r="EI7" s="654"/>
      <c r="EJ7" s="654"/>
      <c r="EK7" s="654"/>
      <c r="EL7" s="654"/>
      <c r="EM7" s="654"/>
      <c r="EN7" s="654"/>
      <c r="EO7" s="654"/>
      <c r="EP7" s="654"/>
      <c r="EQ7" s="654"/>
      <c r="ER7" s="654"/>
      <c r="ES7" s="654"/>
      <c r="ET7" s="654"/>
      <c r="EU7" s="654"/>
      <c r="EV7" s="654"/>
      <c r="EW7" s="654"/>
      <c r="EX7" s="654"/>
      <c r="EY7" s="654"/>
      <c r="EZ7" s="654"/>
      <c r="FA7" s="654"/>
      <c r="FB7" s="654"/>
      <c r="FC7" s="654"/>
      <c r="FD7" s="654"/>
      <c r="FE7" s="654"/>
      <c r="FF7" s="654"/>
      <c r="FG7" s="654"/>
      <c r="FH7" s="654"/>
      <c r="FI7" s="654"/>
      <c r="FJ7" s="654"/>
      <c r="FK7" s="654"/>
      <c r="FL7" s="654"/>
      <c r="FM7" s="654"/>
      <c r="FN7" s="654"/>
      <c r="FO7" s="654"/>
      <c r="FP7" s="654"/>
      <c r="FQ7" s="654"/>
      <c r="FR7" s="654"/>
      <c r="FS7" s="654"/>
      <c r="FT7" s="654"/>
      <c r="FU7" s="654"/>
      <c r="FV7" s="654"/>
      <c r="FW7" s="654"/>
      <c r="FX7" s="654"/>
      <c r="FY7" s="654"/>
      <c r="FZ7" s="654"/>
      <c r="GA7" s="654"/>
      <c r="GB7" s="654"/>
      <c r="GC7" s="654"/>
      <c r="GD7" s="654"/>
      <c r="GE7" s="654"/>
      <c r="GF7" s="654"/>
      <c r="GG7" s="654"/>
      <c r="GH7" s="654"/>
      <c r="GI7" s="654"/>
      <c r="GJ7" s="654"/>
      <c r="GK7" s="654"/>
      <c r="GL7" s="654"/>
      <c r="GM7" s="654"/>
      <c r="GN7" s="654"/>
      <c r="GO7" s="654"/>
      <c r="GP7" s="654"/>
      <c r="GQ7" s="654"/>
      <c r="GR7" s="654"/>
      <c r="GS7" s="654"/>
      <c r="GT7" s="654"/>
      <c r="GU7" s="654"/>
      <c r="GV7" s="654"/>
      <c r="GW7" s="654"/>
      <c r="GX7" s="654"/>
      <c r="GY7" s="654"/>
      <c r="GZ7" s="654"/>
      <c r="HA7" s="654"/>
      <c r="HB7" s="654"/>
      <c r="HC7" s="654"/>
      <c r="HD7" s="654"/>
      <c r="HE7" s="654"/>
      <c r="HF7" s="654"/>
      <c r="HG7" s="654"/>
      <c r="HH7" s="654"/>
      <c r="HI7" s="654"/>
      <c r="HJ7" s="654"/>
      <c r="HK7" s="654"/>
      <c r="HL7" s="654"/>
      <c r="HM7" s="654"/>
      <c r="HN7" s="654"/>
      <c r="HO7" s="654"/>
      <c r="HP7" s="654"/>
      <c r="HQ7" s="654"/>
      <c r="HR7" s="654"/>
      <c r="HS7" s="654"/>
      <c r="HT7" s="654"/>
      <c r="HU7" s="654"/>
      <c r="HV7" s="654"/>
      <c r="HW7" s="654"/>
      <c r="HX7" s="654"/>
      <c r="HY7" s="654"/>
      <c r="HZ7" s="654"/>
      <c r="IA7" s="654"/>
      <c r="IB7" s="654"/>
      <c r="IC7" s="654"/>
      <c r="ID7" s="654"/>
      <c r="IE7" s="654"/>
      <c r="IF7" s="654"/>
      <c r="IG7" s="654"/>
      <c r="IH7" s="654"/>
      <c r="II7" s="654"/>
      <c r="IJ7" s="654"/>
      <c r="IK7" s="654"/>
      <c r="IL7" s="654"/>
      <c r="IM7" s="654"/>
      <c r="IN7" s="654"/>
      <c r="IO7" s="654"/>
      <c r="IP7" s="654"/>
      <c r="IQ7" s="654"/>
      <c r="IR7" s="654"/>
      <c r="IS7" s="654"/>
      <c r="IT7" s="654"/>
      <c r="IU7" s="654"/>
      <c r="IV7" s="654"/>
    </row>
    <row r="8" spans="1:256" ht="11.25">
      <c r="A8" s="663" t="s">
        <v>129</v>
      </c>
      <c r="B8" s="664"/>
      <c r="C8" s="665"/>
      <c r="D8" s="666"/>
      <c r="E8" s="667"/>
      <c r="F8" s="658"/>
      <c r="G8" s="658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4"/>
      <c r="T8" s="654"/>
      <c r="U8" s="654"/>
      <c r="V8" s="654"/>
      <c r="W8" s="654"/>
      <c r="X8" s="654"/>
      <c r="Y8" s="654"/>
      <c r="Z8" s="654"/>
      <c r="AA8" s="654"/>
      <c r="AB8" s="654"/>
      <c r="AC8" s="654"/>
      <c r="AD8" s="654"/>
      <c r="AE8" s="654"/>
      <c r="AF8" s="654"/>
      <c r="AG8" s="654"/>
      <c r="AH8" s="654"/>
      <c r="AI8" s="654"/>
      <c r="AJ8" s="654"/>
      <c r="AK8" s="654"/>
      <c r="AL8" s="654"/>
      <c r="AM8" s="654"/>
      <c r="AN8" s="654"/>
      <c r="AO8" s="654"/>
      <c r="AP8" s="654"/>
      <c r="AQ8" s="654"/>
      <c r="AR8" s="654"/>
      <c r="AS8" s="654"/>
      <c r="AT8" s="654"/>
      <c r="AU8" s="654"/>
      <c r="AV8" s="654"/>
      <c r="AW8" s="654"/>
      <c r="AX8" s="654"/>
      <c r="AY8" s="654"/>
      <c r="AZ8" s="654"/>
      <c r="BA8" s="654"/>
      <c r="BB8" s="654"/>
      <c r="BC8" s="654"/>
      <c r="BD8" s="654"/>
      <c r="BE8" s="654"/>
      <c r="BF8" s="654"/>
      <c r="BG8" s="654"/>
      <c r="BH8" s="654"/>
      <c r="BI8" s="654"/>
      <c r="BJ8" s="654"/>
      <c r="BK8" s="654"/>
      <c r="BL8" s="654"/>
      <c r="BM8" s="654"/>
      <c r="BN8" s="654"/>
      <c r="BO8" s="654"/>
      <c r="BP8" s="654"/>
      <c r="BQ8" s="654"/>
      <c r="BR8" s="654"/>
      <c r="BS8" s="654"/>
      <c r="BT8" s="654"/>
      <c r="BU8" s="654"/>
      <c r="BV8" s="654"/>
      <c r="BW8" s="654"/>
      <c r="BX8" s="654"/>
      <c r="BY8" s="654"/>
      <c r="BZ8" s="654"/>
      <c r="CA8" s="654"/>
      <c r="CB8" s="654"/>
      <c r="CC8" s="654"/>
      <c r="CD8" s="654"/>
      <c r="CE8" s="654"/>
      <c r="CF8" s="654"/>
      <c r="CG8" s="654"/>
      <c r="CH8" s="654"/>
      <c r="CI8" s="654"/>
      <c r="CJ8" s="654"/>
      <c r="CK8" s="654"/>
      <c r="CL8" s="654"/>
      <c r="CM8" s="654"/>
      <c r="CN8" s="654"/>
      <c r="CO8" s="654"/>
      <c r="CP8" s="654"/>
      <c r="CQ8" s="654"/>
      <c r="CR8" s="654"/>
      <c r="CS8" s="654"/>
      <c r="CT8" s="654"/>
      <c r="CU8" s="654"/>
      <c r="CV8" s="654"/>
      <c r="CW8" s="654"/>
      <c r="CX8" s="654"/>
      <c r="CY8" s="654"/>
      <c r="CZ8" s="654"/>
      <c r="DA8" s="654"/>
      <c r="DB8" s="654"/>
      <c r="DC8" s="654"/>
      <c r="DD8" s="654"/>
      <c r="DE8" s="654"/>
      <c r="DF8" s="654"/>
      <c r="DG8" s="654"/>
      <c r="DH8" s="654"/>
      <c r="DI8" s="654"/>
      <c r="DJ8" s="654"/>
      <c r="DK8" s="654"/>
      <c r="DL8" s="654"/>
      <c r="DM8" s="654"/>
      <c r="DN8" s="654"/>
      <c r="DO8" s="654"/>
      <c r="DP8" s="654"/>
      <c r="DQ8" s="654"/>
      <c r="DR8" s="654"/>
      <c r="DS8" s="654"/>
      <c r="DT8" s="654"/>
      <c r="DU8" s="654"/>
      <c r="DV8" s="654"/>
      <c r="DW8" s="654"/>
      <c r="DX8" s="654"/>
      <c r="DY8" s="654"/>
      <c r="DZ8" s="654"/>
      <c r="EA8" s="654"/>
      <c r="EB8" s="654"/>
      <c r="EC8" s="654"/>
      <c r="ED8" s="654"/>
      <c r="EE8" s="654"/>
      <c r="EF8" s="654"/>
      <c r="EG8" s="654"/>
      <c r="EH8" s="654"/>
      <c r="EI8" s="654"/>
      <c r="EJ8" s="654"/>
      <c r="EK8" s="654"/>
      <c r="EL8" s="654"/>
      <c r="EM8" s="654"/>
      <c r="EN8" s="654"/>
      <c r="EO8" s="654"/>
      <c r="EP8" s="654"/>
      <c r="EQ8" s="654"/>
      <c r="ER8" s="654"/>
      <c r="ES8" s="654"/>
      <c r="ET8" s="654"/>
      <c r="EU8" s="654"/>
      <c r="EV8" s="654"/>
      <c r="EW8" s="654"/>
      <c r="EX8" s="654"/>
      <c r="EY8" s="654"/>
      <c r="EZ8" s="654"/>
      <c r="FA8" s="654"/>
      <c r="FB8" s="654"/>
      <c r="FC8" s="654"/>
      <c r="FD8" s="654"/>
      <c r="FE8" s="654"/>
      <c r="FF8" s="654"/>
      <c r="FG8" s="654"/>
      <c r="FH8" s="654"/>
      <c r="FI8" s="654"/>
      <c r="FJ8" s="654"/>
      <c r="FK8" s="654"/>
      <c r="FL8" s="654"/>
      <c r="FM8" s="654"/>
      <c r="FN8" s="654"/>
      <c r="FO8" s="654"/>
      <c r="FP8" s="654"/>
      <c r="FQ8" s="654"/>
      <c r="FR8" s="654"/>
      <c r="FS8" s="654"/>
      <c r="FT8" s="654"/>
      <c r="FU8" s="654"/>
      <c r="FV8" s="654"/>
      <c r="FW8" s="654"/>
      <c r="FX8" s="654"/>
      <c r="FY8" s="654"/>
      <c r="FZ8" s="654"/>
      <c r="GA8" s="654"/>
      <c r="GB8" s="654"/>
      <c r="GC8" s="654"/>
      <c r="GD8" s="654"/>
      <c r="GE8" s="654"/>
      <c r="GF8" s="654"/>
      <c r="GG8" s="654"/>
      <c r="GH8" s="654"/>
      <c r="GI8" s="654"/>
      <c r="GJ8" s="654"/>
      <c r="GK8" s="654"/>
      <c r="GL8" s="654"/>
      <c r="GM8" s="654"/>
      <c r="GN8" s="654"/>
      <c r="GO8" s="654"/>
      <c r="GP8" s="654"/>
      <c r="GQ8" s="654"/>
      <c r="GR8" s="654"/>
      <c r="GS8" s="654"/>
      <c r="GT8" s="654"/>
      <c r="GU8" s="654"/>
      <c r="GV8" s="654"/>
      <c r="GW8" s="654"/>
      <c r="GX8" s="654"/>
      <c r="GY8" s="654"/>
      <c r="GZ8" s="654"/>
      <c r="HA8" s="654"/>
      <c r="HB8" s="654"/>
      <c r="HC8" s="654"/>
      <c r="HD8" s="654"/>
      <c r="HE8" s="654"/>
      <c r="HF8" s="654"/>
      <c r="HG8" s="654"/>
      <c r="HH8" s="654"/>
      <c r="HI8" s="654"/>
      <c r="HJ8" s="654"/>
      <c r="HK8" s="654"/>
      <c r="HL8" s="654"/>
      <c r="HM8" s="654"/>
      <c r="HN8" s="654"/>
      <c r="HO8" s="654"/>
      <c r="HP8" s="654"/>
      <c r="HQ8" s="654"/>
      <c r="HR8" s="654"/>
      <c r="HS8" s="654"/>
      <c r="HT8" s="654"/>
      <c r="HU8" s="654"/>
      <c r="HV8" s="654"/>
      <c r="HW8" s="654"/>
      <c r="HX8" s="654"/>
      <c r="HY8" s="654"/>
      <c r="HZ8" s="654"/>
      <c r="IA8" s="654"/>
      <c r="IB8" s="654"/>
      <c r="IC8" s="654"/>
      <c r="ID8" s="654"/>
      <c r="IE8" s="654"/>
      <c r="IF8" s="654"/>
      <c r="IG8" s="654"/>
      <c r="IH8" s="654"/>
      <c r="II8" s="654"/>
      <c r="IJ8" s="654"/>
      <c r="IK8" s="654"/>
      <c r="IL8" s="654"/>
      <c r="IM8" s="654"/>
      <c r="IN8" s="654"/>
      <c r="IO8" s="654"/>
      <c r="IP8" s="654"/>
      <c r="IQ8" s="654"/>
      <c r="IR8" s="654"/>
      <c r="IS8" s="654"/>
      <c r="IT8" s="654"/>
      <c r="IU8" s="654"/>
      <c r="IV8" s="654"/>
    </row>
    <row r="9" spans="1:256" ht="11.25">
      <c r="A9" s="663" t="s">
        <v>130</v>
      </c>
      <c r="B9" s="664"/>
      <c r="C9" s="665"/>
      <c r="D9" s="666"/>
      <c r="E9" s="667"/>
      <c r="F9" s="658"/>
      <c r="G9" s="658"/>
      <c r="H9" s="654"/>
      <c r="I9" s="654"/>
      <c r="J9" s="654"/>
      <c r="K9" s="654"/>
      <c r="L9" s="654"/>
      <c r="M9" s="654"/>
      <c r="N9" s="654"/>
      <c r="O9" s="654"/>
      <c r="P9" s="654"/>
      <c r="Q9" s="654"/>
      <c r="R9" s="654"/>
      <c r="S9" s="654"/>
      <c r="T9" s="654"/>
      <c r="U9" s="654"/>
      <c r="V9" s="654"/>
      <c r="W9" s="654"/>
      <c r="X9" s="654"/>
      <c r="Y9" s="654"/>
      <c r="Z9" s="654"/>
      <c r="AA9" s="654"/>
      <c r="AB9" s="654"/>
      <c r="AC9" s="654"/>
      <c r="AD9" s="654"/>
      <c r="AE9" s="654"/>
      <c r="AF9" s="654"/>
      <c r="AG9" s="654"/>
      <c r="AH9" s="654"/>
      <c r="AI9" s="654"/>
      <c r="AJ9" s="654"/>
      <c r="AK9" s="654"/>
      <c r="AL9" s="654"/>
      <c r="AM9" s="654"/>
      <c r="AN9" s="654"/>
      <c r="AO9" s="654"/>
      <c r="AP9" s="654"/>
      <c r="AQ9" s="654"/>
      <c r="AR9" s="654"/>
      <c r="AS9" s="654"/>
      <c r="AT9" s="654"/>
      <c r="AU9" s="654"/>
      <c r="AV9" s="654"/>
      <c r="AW9" s="654"/>
      <c r="AX9" s="654"/>
      <c r="AY9" s="654"/>
      <c r="AZ9" s="654"/>
      <c r="BA9" s="654"/>
      <c r="BB9" s="654"/>
      <c r="BC9" s="654"/>
      <c r="BD9" s="654"/>
      <c r="BE9" s="654"/>
      <c r="BF9" s="654"/>
      <c r="BG9" s="654"/>
      <c r="BH9" s="654"/>
      <c r="BI9" s="654"/>
      <c r="BJ9" s="654"/>
      <c r="BK9" s="654"/>
      <c r="BL9" s="654"/>
      <c r="BM9" s="654"/>
      <c r="BN9" s="654"/>
      <c r="BO9" s="654"/>
      <c r="BP9" s="654"/>
      <c r="BQ9" s="654"/>
      <c r="BR9" s="654"/>
      <c r="BS9" s="654"/>
      <c r="BT9" s="654"/>
      <c r="BU9" s="654"/>
      <c r="BV9" s="654"/>
      <c r="BW9" s="654"/>
      <c r="BX9" s="654"/>
      <c r="BY9" s="654"/>
      <c r="BZ9" s="654"/>
      <c r="CA9" s="654"/>
      <c r="CB9" s="654"/>
      <c r="CC9" s="654"/>
      <c r="CD9" s="654"/>
      <c r="CE9" s="654"/>
      <c r="CF9" s="654"/>
      <c r="CG9" s="654"/>
      <c r="CH9" s="654"/>
      <c r="CI9" s="654"/>
      <c r="CJ9" s="654"/>
      <c r="CK9" s="654"/>
      <c r="CL9" s="654"/>
      <c r="CM9" s="654"/>
      <c r="CN9" s="654"/>
      <c r="CO9" s="654"/>
      <c r="CP9" s="654"/>
      <c r="CQ9" s="654"/>
      <c r="CR9" s="654"/>
      <c r="CS9" s="654"/>
      <c r="CT9" s="654"/>
      <c r="CU9" s="654"/>
      <c r="CV9" s="654"/>
      <c r="CW9" s="654"/>
      <c r="CX9" s="654"/>
      <c r="CY9" s="654"/>
      <c r="CZ9" s="654"/>
      <c r="DA9" s="654"/>
      <c r="DB9" s="654"/>
      <c r="DC9" s="654"/>
      <c r="DD9" s="654"/>
      <c r="DE9" s="654"/>
      <c r="DF9" s="654"/>
      <c r="DG9" s="654"/>
      <c r="DH9" s="654"/>
      <c r="DI9" s="654"/>
      <c r="DJ9" s="654"/>
      <c r="DK9" s="654"/>
      <c r="DL9" s="654"/>
      <c r="DM9" s="654"/>
      <c r="DN9" s="654"/>
      <c r="DO9" s="654"/>
      <c r="DP9" s="654"/>
      <c r="DQ9" s="654"/>
      <c r="DR9" s="654"/>
      <c r="DS9" s="654"/>
      <c r="DT9" s="654"/>
      <c r="DU9" s="654"/>
      <c r="DV9" s="654"/>
      <c r="DW9" s="654"/>
      <c r="DX9" s="654"/>
      <c r="DY9" s="654"/>
      <c r="DZ9" s="654"/>
      <c r="EA9" s="654"/>
      <c r="EB9" s="654"/>
      <c r="EC9" s="654"/>
      <c r="ED9" s="654"/>
      <c r="EE9" s="654"/>
      <c r="EF9" s="654"/>
      <c r="EG9" s="654"/>
      <c r="EH9" s="654"/>
      <c r="EI9" s="654"/>
      <c r="EJ9" s="654"/>
      <c r="EK9" s="654"/>
      <c r="EL9" s="654"/>
      <c r="EM9" s="654"/>
      <c r="EN9" s="654"/>
      <c r="EO9" s="654"/>
      <c r="EP9" s="654"/>
      <c r="EQ9" s="654"/>
      <c r="ER9" s="654"/>
      <c r="ES9" s="654"/>
      <c r="ET9" s="654"/>
      <c r="EU9" s="654"/>
      <c r="EV9" s="654"/>
      <c r="EW9" s="654"/>
      <c r="EX9" s="654"/>
      <c r="EY9" s="654"/>
      <c r="EZ9" s="654"/>
      <c r="FA9" s="654"/>
      <c r="FB9" s="654"/>
      <c r="FC9" s="654"/>
      <c r="FD9" s="654"/>
      <c r="FE9" s="654"/>
      <c r="FF9" s="654"/>
      <c r="FG9" s="654"/>
      <c r="FH9" s="654"/>
      <c r="FI9" s="654"/>
      <c r="FJ9" s="654"/>
      <c r="FK9" s="654"/>
      <c r="FL9" s="654"/>
      <c r="FM9" s="654"/>
      <c r="FN9" s="654"/>
      <c r="FO9" s="654"/>
      <c r="FP9" s="654"/>
      <c r="FQ9" s="654"/>
      <c r="FR9" s="654"/>
      <c r="FS9" s="654"/>
      <c r="FT9" s="654"/>
      <c r="FU9" s="654"/>
      <c r="FV9" s="654"/>
      <c r="FW9" s="654"/>
      <c r="FX9" s="654"/>
      <c r="FY9" s="654"/>
      <c r="FZ9" s="654"/>
      <c r="GA9" s="654"/>
      <c r="GB9" s="654"/>
      <c r="GC9" s="654"/>
      <c r="GD9" s="654"/>
      <c r="GE9" s="654"/>
      <c r="GF9" s="654"/>
      <c r="GG9" s="654"/>
      <c r="GH9" s="654"/>
      <c r="GI9" s="654"/>
      <c r="GJ9" s="654"/>
      <c r="GK9" s="654"/>
      <c r="GL9" s="654"/>
      <c r="GM9" s="654"/>
      <c r="GN9" s="654"/>
      <c r="GO9" s="654"/>
      <c r="GP9" s="654"/>
      <c r="GQ9" s="654"/>
      <c r="GR9" s="654"/>
      <c r="GS9" s="654"/>
      <c r="GT9" s="654"/>
      <c r="GU9" s="654"/>
      <c r="GV9" s="654"/>
      <c r="GW9" s="654"/>
      <c r="GX9" s="654"/>
      <c r="GY9" s="654"/>
      <c r="GZ9" s="654"/>
      <c r="HA9" s="654"/>
      <c r="HB9" s="654"/>
      <c r="HC9" s="654"/>
      <c r="HD9" s="654"/>
      <c r="HE9" s="654"/>
      <c r="HF9" s="654"/>
      <c r="HG9" s="654"/>
      <c r="HH9" s="654"/>
      <c r="HI9" s="654"/>
      <c r="HJ9" s="654"/>
      <c r="HK9" s="654"/>
      <c r="HL9" s="654"/>
      <c r="HM9" s="654"/>
      <c r="HN9" s="654"/>
      <c r="HO9" s="654"/>
      <c r="HP9" s="654"/>
      <c r="HQ9" s="654"/>
      <c r="HR9" s="654"/>
      <c r="HS9" s="654"/>
      <c r="HT9" s="654"/>
      <c r="HU9" s="654"/>
      <c r="HV9" s="654"/>
      <c r="HW9" s="654"/>
      <c r="HX9" s="654"/>
      <c r="HY9" s="654"/>
      <c r="HZ9" s="654"/>
      <c r="IA9" s="654"/>
      <c r="IB9" s="654"/>
      <c r="IC9" s="654"/>
      <c r="ID9" s="654"/>
      <c r="IE9" s="654"/>
      <c r="IF9" s="654"/>
      <c r="IG9" s="654"/>
      <c r="IH9" s="654"/>
      <c r="II9" s="654"/>
      <c r="IJ9" s="654"/>
      <c r="IK9" s="654"/>
      <c r="IL9" s="654"/>
      <c r="IM9" s="654"/>
      <c r="IN9" s="654"/>
      <c r="IO9" s="654"/>
      <c r="IP9" s="654"/>
      <c r="IQ9" s="654"/>
      <c r="IR9" s="654"/>
      <c r="IS9" s="654"/>
      <c r="IT9" s="654"/>
      <c r="IU9" s="654"/>
      <c r="IV9" s="654"/>
    </row>
    <row r="10" spans="1:256" ht="11.25">
      <c r="A10" s="668" t="s">
        <v>131</v>
      </c>
      <c r="B10" s="655"/>
      <c r="C10" s="656"/>
      <c r="D10" s="654"/>
      <c r="E10" s="658"/>
      <c r="F10" s="658"/>
      <c r="G10" s="658"/>
      <c r="H10" s="654"/>
      <c r="I10" s="654"/>
      <c r="J10" s="654"/>
      <c r="K10" s="654"/>
      <c r="L10" s="654"/>
      <c r="M10" s="654"/>
      <c r="N10" s="654"/>
      <c r="O10" s="654"/>
      <c r="P10" s="654"/>
      <c r="Q10" s="654"/>
      <c r="R10" s="654"/>
      <c r="S10" s="654"/>
      <c r="T10" s="654"/>
      <c r="U10" s="654"/>
      <c r="V10" s="654"/>
      <c r="W10" s="654"/>
      <c r="X10" s="654"/>
      <c r="Y10" s="654"/>
      <c r="Z10" s="654"/>
      <c r="AA10" s="654"/>
      <c r="AB10" s="654"/>
      <c r="AC10" s="654"/>
      <c r="AD10" s="654"/>
      <c r="AE10" s="654"/>
      <c r="AF10" s="654"/>
      <c r="AG10" s="654"/>
      <c r="AH10" s="654"/>
      <c r="AI10" s="654"/>
      <c r="AJ10" s="654"/>
      <c r="AK10" s="654"/>
      <c r="AL10" s="654"/>
      <c r="AM10" s="654"/>
      <c r="AN10" s="654"/>
      <c r="AO10" s="654"/>
      <c r="AP10" s="654"/>
      <c r="AQ10" s="654"/>
      <c r="AR10" s="654"/>
      <c r="AS10" s="654"/>
      <c r="AT10" s="654"/>
      <c r="AU10" s="654"/>
      <c r="AV10" s="654"/>
      <c r="AW10" s="654"/>
      <c r="AX10" s="654"/>
      <c r="AY10" s="654"/>
      <c r="AZ10" s="654"/>
      <c r="BA10" s="654"/>
      <c r="BB10" s="654"/>
      <c r="BC10" s="654"/>
      <c r="BD10" s="654"/>
      <c r="BE10" s="654"/>
      <c r="BF10" s="654"/>
      <c r="BG10" s="654"/>
      <c r="BH10" s="654"/>
      <c r="BI10" s="654"/>
      <c r="BJ10" s="654"/>
      <c r="BK10" s="654"/>
      <c r="BL10" s="654"/>
      <c r="BM10" s="654"/>
      <c r="BN10" s="654"/>
      <c r="BO10" s="654"/>
      <c r="BP10" s="654"/>
      <c r="BQ10" s="654"/>
      <c r="BR10" s="654"/>
      <c r="BS10" s="654"/>
      <c r="BT10" s="654"/>
      <c r="BU10" s="654"/>
      <c r="BV10" s="654"/>
      <c r="BW10" s="654"/>
      <c r="BX10" s="654"/>
      <c r="BY10" s="654"/>
      <c r="BZ10" s="654"/>
      <c r="CA10" s="654"/>
      <c r="CB10" s="654"/>
      <c r="CC10" s="654"/>
      <c r="CD10" s="654"/>
      <c r="CE10" s="654"/>
      <c r="CF10" s="654"/>
      <c r="CG10" s="654"/>
      <c r="CH10" s="654"/>
      <c r="CI10" s="654"/>
      <c r="CJ10" s="654"/>
      <c r="CK10" s="654"/>
      <c r="CL10" s="654"/>
      <c r="CM10" s="654"/>
      <c r="CN10" s="654"/>
      <c r="CO10" s="654"/>
      <c r="CP10" s="654"/>
      <c r="CQ10" s="654"/>
      <c r="CR10" s="654"/>
      <c r="CS10" s="654"/>
      <c r="CT10" s="654"/>
      <c r="CU10" s="654"/>
      <c r="CV10" s="654"/>
      <c r="CW10" s="654"/>
      <c r="CX10" s="654"/>
      <c r="CY10" s="654"/>
      <c r="CZ10" s="654"/>
      <c r="DA10" s="654"/>
      <c r="DB10" s="654"/>
      <c r="DC10" s="654"/>
      <c r="DD10" s="654"/>
      <c r="DE10" s="654"/>
      <c r="DF10" s="654"/>
      <c r="DG10" s="654"/>
      <c r="DH10" s="654"/>
      <c r="DI10" s="654"/>
      <c r="DJ10" s="654"/>
      <c r="DK10" s="654"/>
      <c r="DL10" s="654"/>
      <c r="DM10" s="654"/>
      <c r="DN10" s="654"/>
      <c r="DO10" s="654"/>
      <c r="DP10" s="654"/>
      <c r="DQ10" s="654"/>
      <c r="DR10" s="654"/>
      <c r="DS10" s="654"/>
      <c r="DT10" s="654"/>
      <c r="DU10" s="654"/>
      <c r="DV10" s="654"/>
      <c r="DW10" s="654"/>
      <c r="DX10" s="654"/>
      <c r="DY10" s="654"/>
      <c r="DZ10" s="654"/>
      <c r="EA10" s="654"/>
      <c r="EB10" s="654"/>
      <c r="EC10" s="654"/>
      <c r="ED10" s="654"/>
      <c r="EE10" s="654"/>
      <c r="EF10" s="654"/>
      <c r="EG10" s="654"/>
      <c r="EH10" s="654"/>
      <c r="EI10" s="654"/>
      <c r="EJ10" s="654"/>
      <c r="EK10" s="654"/>
      <c r="EL10" s="654"/>
      <c r="EM10" s="654"/>
      <c r="EN10" s="654"/>
      <c r="EO10" s="654"/>
      <c r="EP10" s="654"/>
      <c r="EQ10" s="654"/>
      <c r="ER10" s="654"/>
      <c r="ES10" s="654"/>
      <c r="ET10" s="654"/>
      <c r="EU10" s="654"/>
      <c r="EV10" s="654"/>
      <c r="EW10" s="654"/>
      <c r="EX10" s="654"/>
      <c r="EY10" s="654"/>
      <c r="EZ10" s="654"/>
      <c r="FA10" s="654"/>
      <c r="FB10" s="654"/>
      <c r="FC10" s="654"/>
      <c r="FD10" s="654"/>
      <c r="FE10" s="654"/>
      <c r="FF10" s="654"/>
      <c r="FG10" s="654"/>
      <c r="FH10" s="654"/>
      <c r="FI10" s="654"/>
      <c r="FJ10" s="654"/>
      <c r="FK10" s="654"/>
      <c r="FL10" s="654"/>
      <c r="FM10" s="654"/>
      <c r="FN10" s="654"/>
      <c r="FO10" s="654"/>
      <c r="FP10" s="654"/>
      <c r="FQ10" s="654"/>
      <c r="FR10" s="654"/>
      <c r="FS10" s="654"/>
      <c r="FT10" s="654"/>
      <c r="FU10" s="654"/>
      <c r="FV10" s="654"/>
      <c r="FW10" s="654"/>
      <c r="FX10" s="654"/>
      <c r="FY10" s="654"/>
      <c r="FZ10" s="654"/>
      <c r="GA10" s="654"/>
      <c r="GB10" s="654"/>
      <c r="GC10" s="654"/>
      <c r="GD10" s="654"/>
      <c r="GE10" s="654"/>
      <c r="GF10" s="654"/>
      <c r="GG10" s="654"/>
      <c r="GH10" s="654"/>
      <c r="GI10" s="654"/>
      <c r="GJ10" s="654"/>
      <c r="GK10" s="654"/>
      <c r="GL10" s="654"/>
      <c r="GM10" s="654"/>
      <c r="GN10" s="654"/>
      <c r="GO10" s="654"/>
      <c r="GP10" s="654"/>
      <c r="GQ10" s="654"/>
      <c r="GR10" s="654"/>
      <c r="GS10" s="654"/>
      <c r="GT10" s="654"/>
      <c r="GU10" s="654"/>
      <c r="GV10" s="654"/>
      <c r="GW10" s="654"/>
      <c r="GX10" s="654"/>
      <c r="GY10" s="654"/>
      <c r="GZ10" s="654"/>
      <c r="HA10" s="654"/>
      <c r="HB10" s="654"/>
      <c r="HC10" s="654"/>
      <c r="HD10" s="654"/>
      <c r="HE10" s="654"/>
      <c r="HF10" s="654"/>
      <c r="HG10" s="654"/>
      <c r="HH10" s="654"/>
      <c r="HI10" s="654"/>
      <c r="HJ10" s="654"/>
      <c r="HK10" s="654"/>
      <c r="HL10" s="654"/>
      <c r="HM10" s="654"/>
      <c r="HN10" s="654"/>
      <c r="HO10" s="654"/>
      <c r="HP10" s="654"/>
      <c r="HQ10" s="654"/>
      <c r="HR10" s="654"/>
      <c r="HS10" s="654"/>
      <c r="HT10" s="654"/>
      <c r="HU10" s="654"/>
      <c r="HV10" s="654"/>
      <c r="HW10" s="654"/>
      <c r="HX10" s="654"/>
      <c r="HY10" s="654"/>
      <c r="HZ10" s="654"/>
      <c r="IA10" s="654"/>
      <c r="IB10" s="654"/>
      <c r="IC10" s="654"/>
      <c r="ID10" s="654"/>
      <c r="IE10" s="654"/>
      <c r="IF10" s="654"/>
      <c r="IG10" s="654"/>
      <c r="IH10" s="654"/>
      <c r="II10" s="654"/>
      <c r="IJ10" s="654"/>
      <c r="IK10" s="654"/>
      <c r="IL10" s="654"/>
      <c r="IM10" s="654"/>
      <c r="IN10" s="654"/>
      <c r="IO10" s="654"/>
      <c r="IP10" s="654"/>
      <c r="IQ10" s="654"/>
      <c r="IR10" s="654"/>
      <c r="IS10" s="654"/>
      <c r="IT10" s="654"/>
      <c r="IU10" s="654"/>
      <c r="IV10" s="654"/>
    </row>
    <row r="11" spans="1:256" ht="11.25">
      <c r="A11" s="654" t="s">
        <v>132</v>
      </c>
      <c r="B11" s="655"/>
      <c r="C11" s="656"/>
      <c r="D11" s="654"/>
      <c r="E11" s="658"/>
      <c r="F11" s="658"/>
      <c r="G11" s="658"/>
      <c r="H11" s="654"/>
      <c r="I11" s="654"/>
      <c r="J11" s="654"/>
      <c r="K11" s="654"/>
      <c r="L11" s="654"/>
      <c r="M11" s="654"/>
      <c r="N11" s="654"/>
      <c r="O11" s="654"/>
      <c r="P11" s="654"/>
      <c r="Q11" s="654"/>
      <c r="R11" s="654"/>
      <c r="S11" s="654"/>
      <c r="T11" s="654"/>
      <c r="U11" s="654"/>
      <c r="V11" s="654"/>
      <c r="W11" s="654"/>
      <c r="X11" s="654"/>
      <c r="Y11" s="654"/>
      <c r="Z11" s="654"/>
      <c r="AA11" s="654"/>
      <c r="AB11" s="654"/>
      <c r="AC11" s="654"/>
      <c r="AD11" s="654"/>
      <c r="AE11" s="654"/>
      <c r="AF11" s="654"/>
      <c r="AG11" s="654"/>
      <c r="AH11" s="654"/>
      <c r="AI11" s="654"/>
      <c r="AJ11" s="654"/>
      <c r="AK11" s="654"/>
      <c r="AL11" s="654"/>
      <c r="AM11" s="654"/>
      <c r="AN11" s="654"/>
      <c r="AO11" s="654"/>
      <c r="AP11" s="654"/>
      <c r="AQ11" s="654"/>
      <c r="AR11" s="654"/>
      <c r="AS11" s="654"/>
      <c r="AT11" s="654"/>
      <c r="AU11" s="654"/>
      <c r="AV11" s="654"/>
      <c r="AW11" s="654"/>
      <c r="AX11" s="654"/>
      <c r="AY11" s="654"/>
      <c r="AZ11" s="654"/>
      <c r="BA11" s="654"/>
      <c r="BB11" s="654"/>
      <c r="BC11" s="654"/>
      <c r="BD11" s="654"/>
      <c r="BE11" s="654"/>
      <c r="BF11" s="654"/>
      <c r="BG11" s="654"/>
      <c r="BH11" s="654"/>
      <c r="BI11" s="654"/>
      <c r="BJ11" s="654"/>
      <c r="BK11" s="654"/>
      <c r="BL11" s="654"/>
      <c r="BM11" s="654"/>
      <c r="BN11" s="654"/>
      <c r="BO11" s="654"/>
      <c r="BP11" s="654"/>
      <c r="BQ11" s="654"/>
      <c r="BR11" s="654"/>
      <c r="BS11" s="654"/>
      <c r="BT11" s="654"/>
      <c r="BU11" s="654"/>
      <c r="BV11" s="654"/>
      <c r="BW11" s="654"/>
      <c r="BX11" s="654"/>
      <c r="BY11" s="654"/>
      <c r="BZ11" s="654"/>
      <c r="CA11" s="654"/>
      <c r="CB11" s="654"/>
      <c r="CC11" s="654"/>
      <c r="CD11" s="654"/>
      <c r="CE11" s="654"/>
      <c r="CF11" s="654"/>
      <c r="CG11" s="654"/>
      <c r="CH11" s="654"/>
      <c r="CI11" s="654"/>
      <c r="CJ11" s="654"/>
      <c r="CK11" s="654"/>
      <c r="CL11" s="654"/>
      <c r="CM11" s="654"/>
      <c r="CN11" s="654"/>
      <c r="CO11" s="654"/>
      <c r="CP11" s="654"/>
      <c r="CQ11" s="654"/>
      <c r="CR11" s="654"/>
      <c r="CS11" s="654"/>
      <c r="CT11" s="654"/>
      <c r="CU11" s="654"/>
      <c r="CV11" s="654"/>
      <c r="CW11" s="654"/>
      <c r="CX11" s="654"/>
      <c r="CY11" s="654"/>
      <c r="CZ11" s="654"/>
      <c r="DA11" s="654"/>
      <c r="DB11" s="654"/>
      <c r="DC11" s="654"/>
      <c r="DD11" s="654"/>
      <c r="DE11" s="654"/>
      <c r="DF11" s="654"/>
      <c r="DG11" s="654"/>
      <c r="DH11" s="654"/>
      <c r="DI11" s="654"/>
      <c r="DJ11" s="654"/>
      <c r="DK11" s="654"/>
      <c r="DL11" s="654"/>
      <c r="DM11" s="654"/>
      <c r="DN11" s="654"/>
      <c r="DO11" s="654"/>
      <c r="DP11" s="654"/>
      <c r="DQ11" s="654"/>
      <c r="DR11" s="654"/>
      <c r="DS11" s="654"/>
      <c r="DT11" s="654"/>
      <c r="DU11" s="654"/>
      <c r="DV11" s="654"/>
      <c r="DW11" s="654"/>
      <c r="DX11" s="654"/>
      <c r="DY11" s="654"/>
      <c r="DZ11" s="654"/>
      <c r="EA11" s="654"/>
      <c r="EB11" s="654"/>
      <c r="EC11" s="654"/>
      <c r="ED11" s="654"/>
      <c r="EE11" s="654"/>
      <c r="EF11" s="654"/>
      <c r="EG11" s="654"/>
      <c r="EH11" s="654"/>
      <c r="EI11" s="654"/>
      <c r="EJ11" s="654"/>
      <c r="EK11" s="654"/>
      <c r="EL11" s="654"/>
      <c r="EM11" s="654"/>
      <c r="EN11" s="654"/>
      <c r="EO11" s="654"/>
      <c r="EP11" s="654"/>
      <c r="EQ11" s="654"/>
      <c r="ER11" s="654"/>
      <c r="ES11" s="654"/>
      <c r="ET11" s="654"/>
      <c r="EU11" s="654"/>
      <c r="EV11" s="654"/>
      <c r="EW11" s="654"/>
      <c r="EX11" s="654"/>
      <c r="EY11" s="654"/>
      <c r="EZ11" s="654"/>
      <c r="FA11" s="654"/>
      <c r="FB11" s="654"/>
      <c r="FC11" s="654"/>
      <c r="FD11" s="654"/>
      <c r="FE11" s="654"/>
      <c r="FF11" s="654"/>
      <c r="FG11" s="654"/>
      <c r="FH11" s="654"/>
      <c r="FI11" s="654"/>
      <c r="FJ11" s="654"/>
      <c r="FK11" s="654"/>
      <c r="FL11" s="654"/>
      <c r="FM11" s="654"/>
      <c r="FN11" s="654"/>
      <c r="FO11" s="654"/>
      <c r="FP11" s="654"/>
      <c r="FQ11" s="654"/>
      <c r="FR11" s="654"/>
      <c r="FS11" s="654"/>
      <c r="FT11" s="654"/>
      <c r="FU11" s="654"/>
      <c r="FV11" s="654"/>
      <c r="FW11" s="654"/>
      <c r="FX11" s="654"/>
      <c r="FY11" s="654"/>
      <c r="FZ11" s="654"/>
      <c r="GA11" s="654"/>
      <c r="GB11" s="654"/>
      <c r="GC11" s="654"/>
      <c r="GD11" s="654"/>
      <c r="GE11" s="654"/>
      <c r="GF11" s="654"/>
      <c r="GG11" s="654"/>
      <c r="GH11" s="654"/>
      <c r="GI11" s="654"/>
      <c r="GJ11" s="654"/>
      <c r="GK11" s="654"/>
      <c r="GL11" s="654"/>
      <c r="GM11" s="654"/>
      <c r="GN11" s="654"/>
      <c r="GO11" s="654"/>
      <c r="GP11" s="654"/>
      <c r="GQ11" s="654"/>
      <c r="GR11" s="654"/>
      <c r="GS11" s="654"/>
      <c r="GT11" s="654"/>
      <c r="GU11" s="654"/>
      <c r="GV11" s="654"/>
      <c r="GW11" s="654"/>
      <c r="GX11" s="654"/>
      <c r="GY11" s="654"/>
      <c r="GZ11" s="654"/>
      <c r="HA11" s="654"/>
      <c r="HB11" s="654"/>
      <c r="HC11" s="654"/>
      <c r="HD11" s="654"/>
      <c r="HE11" s="654"/>
      <c r="HF11" s="654"/>
      <c r="HG11" s="654"/>
      <c r="HH11" s="654"/>
      <c r="HI11" s="654"/>
      <c r="HJ11" s="654"/>
      <c r="HK11" s="654"/>
      <c r="HL11" s="654"/>
      <c r="HM11" s="654"/>
      <c r="HN11" s="654"/>
      <c r="HO11" s="654"/>
      <c r="HP11" s="654"/>
      <c r="HQ11" s="654"/>
      <c r="HR11" s="654"/>
      <c r="HS11" s="654"/>
      <c r="HT11" s="654"/>
      <c r="HU11" s="654"/>
      <c r="HV11" s="654"/>
      <c r="HW11" s="654"/>
      <c r="HX11" s="654"/>
      <c r="HY11" s="654"/>
      <c r="HZ11" s="654"/>
      <c r="IA11" s="654"/>
      <c r="IB11" s="654"/>
      <c r="IC11" s="654"/>
      <c r="ID11" s="654"/>
      <c r="IE11" s="654"/>
      <c r="IF11" s="654"/>
      <c r="IG11" s="654"/>
      <c r="IH11" s="654"/>
      <c r="II11" s="654"/>
      <c r="IJ11" s="654"/>
      <c r="IK11" s="654"/>
      <c r="IL11" s="654"/>
      <c r="IM11" s="654"/>
      <c r="IN11" s="654"/>
      <c r="IO11" s="654"/>
      <c r="IP11" s="654"/>
      <c r="IQ11" s="654"/>
      <c r="IR11" s="654"/>
      <c r="IS11" s="654"/>
      <c r="IT11" s="654"/>
      <c r="IU11" s="654"/>
      <c r="IV11" s="654"/>
    </row>
    <row r="12" spans="1:256" ht="11.25">
      <c r="A12" s="654" t="s">
        <v>133</v>
      </c>
      <c r="B12" s="655"/>
      <c r="C12" s="656"/>
      <c r="D12" s="654"/>
      <c r="E12" s="658"/>
      <c r="F12" s="658"/>
      <c r="G12" s="658"/>
      <c r="H12" s="654"/>
      <c r="I12" s="654"/>
      <c r="J12" s="654"/>
      <c r="K12" s="654"/>
      <c r="L12" s="654"/>
      <c r="M12" s="654"/>
      <c r="N12" s="654"/>
      <c r="O12" s="654"/>
      <c r="P12" s="654"/>
      <c r="Q12" s="654"/>
      <c r="R12" s="654"/>
      <c r="S12" s="654"/>
      <c r="T12" s="654"/>
      <c r="U12" s="654"/>
      <c r="V12" s="654"/>
      <c r="W12" s="654"/>
      <c r="X12" s="654"/>
      <c r="Y12" s="654"/>
      <c r="Z12" s="654"/>
      <c r="AA12" s="654"/>
      <c r="AB12" s="654"/>
      <c r="AC12" s="654"/>
      <c r="AD12" s="654"/>
      <c r="AE12" s="654"/>
      <c r="AF12" s="654"/>
      <c r="AG12" s="654"/>
      <c r="AH12" s="654"/>
      <c r="AI12" s="654"/>
      <c r="AJ12" s="654"/>
      <c r="AK12" s="654"/>
      <c r="AL12" s="654"/>
      <c r="AM12" s="654"/>
      <c r="AN12" s="654"/>
      <c r="AO12" s="654"/>
      <c r="AP12" s="654"/>
      <c r="AQ12" s="654"/>
      <c r="AR12" s="654"/>
      <c r="AS12" s="654"/>
      <c r="AT12" s="654"/>
      <c r="AU12" s="654"/>
      <c r="AV12" s="654"/>
      <c r="AW12" s="654"/>
      <c r="AX12" s="654"/>
      <c r="AY12" s="654"/>
      <c r="AZ12" s="654"/>
      <c r="BA12" s="654"/>
      <c r="BB12" s="654"/>
      <c r="BC12" s="654"/>
      <c r="BD12" s="654"/>
      <c r="BE12" s="654"/>
      <c r="BF12" s="654"/>
      <c r="BG12" s="654"/>
      <c r="BH12" s="654"/>
      <c r="BI12" s="654"/>
      <c r="BJ12" s="654"/>
      <c r="BK12" s="654"/>
      <c r="BL12" s="654"/>
      <c r="BM12" s="654"/>
      <c r="BN12" s="654"/>
      <c r="BO12" s="654"/>
      <c r="BP12" s="654"/>
      <c r="BQ12" s="654"/>
      <c r="BR12" s="654"/>
      <c r="BS12" s="654"/>
      <c r="BT12" s="654"/>
      <c r="BU12" s="654"/>
      <c r="BV12" s="654"/>
      <c r="BW12" s="654"/>
      <c r="BX12" s="654"/>
      <c r="BY12" s="654"/>
      <c r="BZ12" s="654"/>
      <c r="CA12" s="654"/>
      <c r="CB12" s="654"/>
      <c r="CC12" s="654"/>
      <c r="CD12" s="654"/>
      <c r="CE12" s="654"/>
      <c r="CF12" s="654"/>
      <c r="CG12" s="654"/>
      <c r="CH12" s="654"/>
      <c r="CI12" s="654"/>
      <c r="CJ12" s="654"/>
      <c r="CK12" s="654"/>
      <c r="CL12" s="654"/>
      <c r="CM12" s="654"/>
      <c r="CN12" s="654"/>
      <c r="CO12" s="654"/>
      <c r="CP12" s="654"/>
      <c r="CQ12" s="654"/>
      <c r="CR12" s="654"/>
      <c r="CS12" s="654"/>
      <c r="CT12" s="654"/>
      <c r="CU12" s="654"/>
      <c r="CV12" s="654"/>
      <c r="CW12" s="654"/>
      <c r="CX12" s="654"/>
      <c r="CY12" s="654"/>
      <c r="CZ12" s="654"/>
      <c r="DA12" s="654"/>
      <c r="DB12" s="654"/>
      <c r="DC12" s="654"/>
      <c r="DD12" s="654"/>
      <c r="DE12" s="654"/>
      <c r="DF12" s="654"/>
      <c r="DG12" s="654"/>
      <c r="DH12" s="654"/>
      <c r="DI12" s="654"/>
      <c r="DJ12" s="654"/>
      <c r="DK12" s="654"/>
      <c r="DL12" s="654"/>
      <c r="DM12" s="654"/>
      <c r="DN12" s="654"/>
      <c r="DO12" s="654"/>
      <c r="DP12" s="654"/>
      <c r="DQ12" s="654"/>
      <c r="DR12" s="654"/>
      <c r="DS12" s="654"/>
      <c r="DT12" s="654"/>
      <c r="DU12" s="654"/>
      <c r="DV12" s="654"/>
      <c r="DW12" s="654"/>
      <c r="DX12" s="654"/>
      <c r="DY12" s="654"/>
      <c r="DZ12" s="654"/>
      <c r="EA12" s="654"/>
      <c r="EB12" s="654"/>
      <c r="EC12" s="654"/>
      <c r="ED12" s="654"/>
      <c r="EE12" s="654"/>
      <c r="EF12" s="654"/>
      <c r="EG12" s="654"/>
      <c r="EH12" s="654"/>
      <c r="EI12" s="654"/>
      <c r="EJ12" s="654"/>
      <c r="EK12" s="654"/>
      <c r="EL12" s="654"/>
      <c r="EM12" s="654"/>
      <c r="EN12" s="654"/>
      <c r="EO12" s="654"/>
      <c r="EP12" s="654"/>
      <c r="EQ12" s="654"/>
      <c r="ER12" s="654"/>
      <c r="ES12" s="654"/>
      <c r="ET12" s="654"/>
      <c r="EU12" s="654"/>
      <c r="EV12" s="654"/>
      <c r="EW12" s="654"/>
      <c r="EX12" s="654"/>
      <c r="EY12" s="654"/>
      <c r="EZ12" s="654"/>
      <c r="FA12" s="654"/>
      <c r="FB12" s="654"/>
      <c r="FC12" s="654"/>
      <c r="FD12" s="654"/>
      <c r="FE12" s="654"/>
      <c r="FF12" s="654"/>
      <c r="FG12" s="654"/>
      <c r="FH12" s="654"/>
      <c r="FI12" s="654"/>
      <c r="FJ12" s="654"/>
      <c r="FK12" s="654"/>
      <c r="FL12" s="654"/>
      <c r="FM12" s="654"/>
      <c r="FN12" s="654"/>
      <c r="FO12" s="654"/>
      <c r="FP12" s="654"/>
      <c r="FQ12" s="654"/>
      <c r="FR12" s="654"/>
      <c r="FS12" s="654"/>
      <c r="FT12" s="654"/>
      <c r="FU12" s="654"/>
      <c r="FV12" s="654"/>
      <c r="FW12" s="654"/>
      <c r="FX12" s="654"/>
      <c r="FY12" s="654"/>
      <c r="FZ12" s="654"/>
      <c r="GA12" s="654"/>
      <c r="GB12" s="654"/>
      <c r="GC12" s="654"/>
      <c r="GD12" s="654"/>
      <c r="GE12" s="654"/>
      <c r="GF12" s="654"/>
      <c r="GG12" s="654"/>
      <c r="GH12" s="654"/>
      <c r="GI12" s="654"/>
      <c r="GJ12" s="654"/>
      <c r="GK12" s="654"/>
      <c r="GL12" s="654"/>
      <c r="GM12" s="654"/>
      <c r="GN12" s="654"/>
      <c r="GO12" s="654"/>
      <c r="GP12" s="654"/>
      <c r="GQ12" s="654"/>
      <c r="GR12" s="654"/>
      <c r="GS12" s="654"/>
      <c r="GT12" s="654"/>
      <c r="GU12" s="654"/>
      <c r="GV12" s="654"/>
      <c r="GW12" s="654"/>
      <c r="GX12" s="654"/>
      <c r="GY12" s="654"/>
      <c r="GZ12" s="654"/>
      <c r="HA12" s="654"/>
      <c r="HB12" s="654"/>
      <c r="HC12" s="654"/>
      <c r="HD12" s="654"/>
      <c r="HE12" s="654"/>
      <c r="HF12" s="654"/>
      <c r="HG12" s="654"/>
      <c r="HH12" s="654"/>
      <c r="HI12" s="654"/>
      <c r="HJ12" s="654"/>
      <c r="HK12" s="654"/>
      <c r="HL12" s="654"/>
      <c r="HM12" s="654"/>
      <c r="HN12" s="654"/>
      <c r="HO12" s="654"/>
      <c r="HP12" s="654"/>
      <c r="HQ12" s="654"/>
      <c r="HR12" s="654"/>
      <c r="HS12" s="654"/>
      <c r="HT12" s="654"/>
      <c r="HU12" s="654"/>
      <c r="HV12" s="654"/>
      <c r="HW12" s="654"/>
      <c r="HX12" s="654"/>
      <c r="HY12" s="654"/>
      <c r="HZ12" s="654"/>
      <c r="IA12" s="654"/>
      <c r="IB12" s="654"/>
      <c r="IC12" s="654"/>
      <c r="ID12" s="654"/>
      <c r="IE12" s="654"/>
      <c r="IF12" s="654"/>
      <c r="IG12" s="654"/>
      <c r="IH12" s="654"/>
      <c r="II12" s="654"/>
      <c r="IJ12" s="654"/>
      <c r="IK12" s="654"/>
      <c r="IL12" s="654"/>
      <c r="IM12" s="654"/>
      <c r="IN12" s="654"/>
      <c r="IO12" s="654"/>
      <c r="IP12" s="654"/>
      <c r="IQ12" s="654"/>
      <c r="IR12" s="654"/>
      <c r="IS12" s="654"/>
      <c r="IT12" s="654"/>
      <c r="IU12" s="654"/>
      <c r="IV12" s="654"/>
    </row>
    <row r="13" spans="1:256" ht="11.25">
      <c r="A13" s="668"/>
      <c r="B13" s="655"/>
      <c r="C13" s="656"/>
      <c r="D13" s="654"/>
      <c r="E13" s="658"/>
      <c r="F13" s="658"/>
      <c r="G13" s="658"/>
      <c r="H13" s="654"/>
      <c r="I13" s="654"/>
      <c r="J13" s="654"/>
      <c r="K13" s="654"/>
      <c r="L13" s="654"/>
      <c r="M13" s="654"/>
      <c r="N13" s="654"/>
      <c r="O13" s="654"/>
      <c r="P13" s="654"/>
      <c r="Q13" s="654"/>
      <c r="R13" s="654"/>
      <c r="S13" s="654"/>
      <c r="T13" s="654"/>
      <c r="U13" s="654"/>
      <c r="V13" s="654"/>
      <c r="W13" s="654"/>
      <c r="X13" s="654"/>
      <c r="Y13" s="654"/>
      <c r="Z13" s="654"/>
      <c r="AA13" s="654"/>
      <c r="AB13" s="654"/>
      <c r="AC13" s="654"/>
      <c r="AD13" s="654"/>
      <c r="AE13" s="654"/>
      <c r="AF13" s="654"/>
      <c r="AG13" s="654"/>
      <c r="AH13" s="654"/>
      <c r="AI13" s="654"/>
      <c r="AJ13" s="654"/>
      <c r="AK13" s="654"/>
      <c r="AL13" s="654"/>
      <c r="AM13" s="654"/>
      <c r="AN13" s="654"/>
      <c r="AO13" s="654"/>
      <c r="AP13" s="654"/>
      <c r="AQ13" s="654"/>
      <c r="AR13" s="654"/>
      <c r="AS13" s="654"/>
      <c r="AT13" s="654"/>
      <c r="AU13" s="654"/>
      <c r="AV13" s="654"/>
      <c r="AW13" s="654"/>
      <c r="AX13" s="654"/>
      <c r="AY13" s="654"/>
      <c r="AZ13" s="654"/>
      <c r="BA13" s="654"/>
      <c r="BB13" s="654"/>
      <c r="BC13" s="654"/>
      <c r="BD13" s="654"/>
      <c r="BE13" s="654"/>
      <c r="BF13" s="654"/>
      <c r="BG13" s="654"/>
      <c r="BH13" s="654"/>
      <c r="BI13" s="654"/>
      <c r="BJ13" s="654"/>
      <c r="BK13" s="654"/>
      <c r="BL13" s="654"/>
      <c r="BM13" s="654"/>
      <c r="BN13" s="654"/>
      <c r="BO13" s="654"/>
      <c r="BP13" s="654"/>
      <c r="BQ13" s="654"/>
      <c r="BR13" s="654"/>
      <c r="BS13" s="654"/>
      <c r="BT13" s="654"/>
      <c r="BU13" s="654"/>
      <c r="BV13" s="654"/>
      <c r="BW13" s="654"/>
      <c r="BX13" s="654"/>
      <c r="BY13" s="654"/>
      <c r="BZ13" s="654"/>
      <c r="CA13" s="654"/>
      <c r="CB13" s="654"/>
      <c r="CC13" s="654"/>
      <c r="CD13" s="654"/>
      <c r="CE13" s="654"/>
      <c r="CF13" s="654"/>
      <c r="CG13" s="654"/>
      <c r="CH13" s="654"/>
      <c r="CI13" s="654"/>
      <c r="CJ13" s="654"/>
      <c r="CK13" s="654"/>
      <c r="CL13" s="654"/>
      <c r="CM13" s="654"/>
      <c r="CN13" s="654"/>
      <c r="CO13" s="654"/>
      <c r="CP13" s="654"/>
      <c r="CQ13" s="654"/>
      <c r="CR13" s="654"/>
      <c r="CS13" s="654"/>
      <c r="CT13" s="654"/>
      <c r="CU13" s="654"/>
      <c r="CV13" s="654"/>
      <c r="CW13" s="654"/>
      <c r="CX13" s="654"/>
      <c r="CY13" s="654"/>
      <c r="CZ13" s="654"/>
      <c r="DA13" s="654"/>
      <c r="DB13" s="654"/>
      <c r="DC13" s="654"/>
      <c r="DD13" s="654"/>
      <c r="DE13" s="654"/>
      <c r="DF13" s="654"/>
      <c r="DG13" s="654"/>
      <c r="DH13" s="654"/>
      <c r="DI13" s="654"/>
      <c r="DJ13" s="654"/>
      <c r="DK13" s="654"/>
      <c r="DL13" s="654"/>
      <c r="DM13" s="654"/>
      <c r="DN13" s="654"/>
      <c r="DO13" s="654"/>
      <c r="DP13" s="654"/>
      <c r="DQ13" s="654"/>
      <c r="DR13" s="654"/>
      <c r="DS13" s="654"/>
      <c r="DT13" s="654"/>
      <c r="DU13" s="654"/>
      <c r="DV13" s="654"/>
      <c r="DW13" s="654"/>
      <c r="DX13" s="654"/>
      <c r="DY13" s="654"/>
      <c r="DZ13" s="654"/>
      <c r="EA13" s="654"/>
      <c r="EB13" s="654"/>
      <c r="EC13" s="654"/>
      <c r="ED13" s="654"/>
      <c r="EE13" s="654"/>
      <c r="EF13" s="654"/>
      <c r="EG13" s="654"/>
      <c r="EH13" s="654"/>
      <c r="EI13" s="654"/>
      <c r="EJ13" s="654"/>
      <c r="EK13" s="654"/>
      <c r="EL13" s="654"/>
      <c r="EM13" s="654"/>
      <c r="EN13" s="654"/>
      <c r="EO13" s="654"/>
      <c r="EP13" s="654"/>
      <c r="EQ13" s="654"/>
      <c r="ER13" s="654"/>
      <c r="ES13" s="654"/>
      <c r="ET13" s="654"/>
      <c r="EU13" s="654"/>
      <c r="EV13" s="654"/>
      <c r="EW13" s="654"/>
      <c r="EX13" s="654"/>
      <c r="EY13" s="654"/>
      <c r="EZ13" s="654"/>
      <c r="FA13" s="654"/>
      <c r="FB13" s="654"/>
      <c r="FC13" s="654"/>
      <c r="FD13" s="654"/>
      <c r="FE13" s="654"/>
      <c r="FF13" s="654"/>
      <c r="FG13" s="654"/>
      <c r="FH13" s="654"/>
      <c r="FI13" s="654"/>
      <c r="FJ13" s="654"/>
      <c r="FK13" s="654"/>
      <c r="FL13" s="654"/>
      <c r="FM13" s="654"/>
      <c r="FN13" s="654"/>
      <c r="FO13" s="654"/>
      <c r="FP13" s="654"/>
      <c r="FQ13" s="654"/>
      <c r="FR13" s="654"/>
      <c r="FS13" s="654"/>
      <c r="FT13" s="654"/>
      <c r="FU13" s="654"/>
      <c r="FV13" s="654"/>
      <c r="FW13" s="654"/>
      <c r="FX13" s="654"/>
      <c r="FY13" s="654"/>
      <c r="FZ13" s="654"/>
      <c r="GA13" s="654"/>
      <c r="GB13" s="654"/>
      <c r="GC13" s="654"/>
      <c r="GD13" s="654"/>
      <c r="GE13" s="654"/>
      <c r="GF13" s="654"/>
      <c r="GG13" s="654"/>
      <c r="GH13" s="654"/>
      <c r="GI13" s="654"/>
      <c r="GJ13" s="654"/>
      <c r="GK13" s="654"/>
      <c r="GL13" s="654"/>
      <c r="GM13" s="654"/>
      <c r="GN13" s="654"/>
      <c r="GO13" s="654"/>
      <c r="GP13" s="654"/>
      <c r="GQ13" s="654"/>
      <c r="GR13" s="654"/>
      <c r="GS13" s="654"/>
      <c r="GT13" s="654"/>
      <c r="GU13" s="654"/>
      <c r="GV13" s="654"/>
      <c r="GW13" s="654"/>
      <c r="GX13" s="654"/>
      <c r="GY13" s="654"/>
      <c r="GZ13" s="654"/>
      <c r="HA13" s="654"/>
      <c r="HB13" s="654"/>
      <c r="HC13" s="654"/>
      <c r="HD13" s="654"/>
      <c r="HE13" s="654"/>
      <c r="HF13" s="654"/>
      <c r="HG13" s="654"/>
      <c r="HH13" s="654"/>
      <c r="HI13" s="654"/>
      <c r="HJ13" s="654"/>
      <c r="HK13" s="654"/>
      <c r="HL13" s="654"/>
      <c r="HM13" s="654"/>
      <c r="HN13" s="654"/>
      <c r="HO13" s="654"/>
      <c r="HP13" s="654"/>
      <c r="HQ13" s="654"/>
      <c r="HR13" s="654"/>
      <c r="HS13" s="654"/>
      <c r="HT13" s="654"/>
      <c r="HU13" s="654"/>
      <c r="HV13" s="654"/>
      <c r="HW13" s="654"/>
      <c r="HX13" s="654"/>
      <c r="HY13" s="654"/>
      <c r="HZ13" s="654"/>
      <c r="IA13" s="654"/>
      <c r="IB13" s="654"/>
      <c r="IC13" s="654"/>
      <c r="ID13" s="654"/>
      <c r="IE13" s="654"/>
      <c r="IF13" s="654"/>
      <c r="IG13" s="654"/>
      <c r="IH13" s="654"/>
      <c r="II13" s="654"/>
      <c r="IJ13" s="654"/>
      <c r="IK13" s="654"/>
      <c r="IL13" s="654"/>
      <c r="IM13" s="654"/>
      <c r="IN13" s="654"/>
      <c r="IO13" s="654"/>
      <c r="IP13" s="654"/>
      <c r="IQ13" s="654"/>
      <c r="IR13" s="654"/>
      <c r="IS13" s="654"/>
      <c r="IT13" s="654"/>
      <c r="IU13" s="654"/>
      <c r="IV13" s="654"/>
    </row>
    <row r="14" spans="1:256" ht="11.25">
      <c r="A14" s="669" t="s">
        <v>134</v>
      </c>
      <c r="B14" s="655"/>
      <c r="C14" s="656"/>
      <c r="D14" s="654"/>
      <c r="E14" s="658"/>
      <c r="F14" s="658"/>
      <c r="G14" s="658"/>
      <c r="H14" s="654"/>
      <c r="I14" s="654"/>
      <c r="J14" s="654"/>
      <c r="K14" s="654"/>
      <c r="L14" s="654"/>
      <c r="M14" s="654"/>
      <c r="N14" s="654"/>
      <c r="O14" s="654"/>
      <c r="P14" s="654"/>
      <c r="Q14" s="654"/>
      <c r="R14" s="654"/>
      <c r="S14" s="654"/>
      <c r="T14" s="654"/>
      <c r="U14" s="654"/>
      <c r="V14" s="654"/>
      <c r="W14" s="654"/>
      <c r="X14" s="654"/>
      <c r="Y14" s="654"/>
      <c r="Z14" s="654"/>
      <c r="AA14" s="654"/>
      <c r="AB14" s="654"/>
      <c r="AC14" s="654"/>
      <c r="AD14" s="654"/>
      <c r="AE14" s="654"/>
      <c r="AF14" s="654"/>
      <c r="AG14" s="654"/>
      <c r="AH14" s="654"/>
      <c r="AI14" s="654"/>
      <c r="AJ14" s="654"/>
      <c r="AK14" s="654"/>
      <c r="AL14" s="654"/>
      <c r="AM14" s="654"/>
      <c r="AN14" s="654"/>
      <c r="AO14" s="654"/>
      <c r="AP14" s="654"/>
      <c r="AQ14" s="654"/>
      <c r="AR14" s="654"/>
      <c r="AS14" s="654"/>
      <c r="AT14" s="654"/>
      <c r="AU14" s="654"/>
      <c r="AV14" s="654"/>
      <c r="AW14" s="654"/>
      <c r="AX14" s="654"/>
      <c r="AY14" s="654"/>
      <c r="AZ14" s="654"/>
      <c r="BA14" s="654"/>
      <c r="BB14" s="654"/>
      <c r="BC14" s="654"/>
      <c r="BD14" s="654"/>
      <c r="BE14" s="654"/>
      <c r="BF14" s="654"/>
      <c r="BG14" s="654"/>
      <c r="BH14" s="654"/>
      <c r="BI14" s="654"/>
      <c r="BJ14" s="654"/>
      <c r="BK14" s="654"/>
      <c r="BL14" s="654"/>
      <c r="BM14" s="654"/>
      <c r="BN14" s="654"/>
      <c r="BO14" s="654"/>
      <c r="BP14" s="654"/>
      <c r="BQ14" s="654"/>
      <c r="BR14" s="654"/>
      <c r="BS14" s="654"/>
      <c r="BT14" s="654"/>
      <c r="BU14" s="654"/>
      <c r="BV14" s="654"/>
      <c r="BW14" s="654"/>
      <c r="BX14" s="654"/>
      <c r="BY14" s="654"/>
      <c r="BZ14" s="654"/>
      <c r="CA14" s="654"/>
      <c r="CB14" s="654"/>
      <c r="CC14" s="654"/>
      <c r="CD14" s="654"/>
      <c r="CE14" s="654"/>
      <c r="CF14" s="654"/>
      <c r="CG14" s="654"/>
      <c r="CH14" s="654"/>
      <c r="CI14" s="654"/>
      <c r="CJ14" s="654"/>
      <c r="CK14" s="654"/>
      <c r="CL14" s="654"/>
      <c r="CM14" s="654"/>
      <c r="CN14" s="654"/>
      <c r="CO14" s="654"/>
      <c r="CP14" s="654"/>
      <c r="CQ14" s="654"/>
      <c r="CR14" s="654"/>
      <c r="CS14" s="654"/>
      <c r="CT14" s="654"/>
      <c r="CU14" s="654"/>
      <c r="CV14" s="654"/>
      <c r="CW14" s="654"/>
      <c r="CX14" s="654"/>
      <c r="CY14" s="654"/>
      <c r="CZ14" s="654"/>
      <c r="DA14" s="654"/>
      <c r="DB14" s="654"/>
      <c r="DC14" s="654"/>
      <c r="DD14" s="654"/>
      <c r="DE14" s="654"/>
      <c r="DF14" s="654"/>
      <c r="DG14" s="654"/>
      <c r="DH14" s="654"/>
      <c r="DI14" s="654"/>
      <c r="DJ14" s="654"/>
      <c r="DK14" s="654"/>
      <c r="DL14" s="654"/>
      <c r="DM14" s="654"/>
      <c r="DN14" s="654"/>
      <c r="DO14" s="654"/>
      <c r="DP14" s="654"/>
      <c r="DQ14" s="654"/>
      <c r="DR14" s="654"/>
      <c r="DS14" s="654"/>
      <c r="DT14" s="654"/>
      <c r="DU14" s="654"/>
      <c r="DV14" s="654"/>
      <c r="DW14" s="654"/>
      <c r="DX14" s="654"/>
      <c r="DY14" s="654"/>
      <c r="DZ14" s="654"/>
      <c r="EA14" s="654"/>
      <c r="EB14" s="654"/>
      <c r="EC14" s="654"/>
      <c r="ED14" s="654"/>
      <c r="EE14" s="654"/>
      <c r="EF14" s="654"/>
      <c r="EG14" s="654"/>
      <c r="EH14" s="654"/>
      <c r="EI14" s="654"/>
      <c r="EJ14" s="654"/>
      <c r="EK14" s="654"/>
      <c r="EL14" s="654"/>
      <c r="EM14" s="654"/>
      <c r="EN14" s="654"/>
      <c r="EO14" s="654"/>
      <c r="EP14" s="654"/>
      <c r="EQ14" s="654"/>
      <c r="ER14" s="654"/>
      <c r="ES14" s="654"/>
      <c r="ET14" s="654"/>
      <c r="EU14" s="654"/>
      <c r="EV14" s="654"/>
      <c r="EW14" s="654"/>
      <c r="EX14" s="654"/>
      <c r="EY14" s="654"/>
      <c r="EZ14" s="654"/>
      <c r="FA14" s="654"/>
      <c r="FB14" s="654"/>
      <c r="FC14" s="654"/>
      <c r="FD14" s="654"/>
      <c r="FE14" s="654"/>
      <c r="FF14" s="654"/>
      <c r="FG14" s="654"/>
      <c r="FH14" s="654"/>
      <c r="FI14" s="654"/>
      <c r="FJ14" s="654"/>
      <c r="FK14" s="654"/>
      <c r="FL14" s="654"/>
      <c r="FM14" s="654"/>
      <c r="FN14" s="654"/>
      <c r="FO14" s="654"/>
      <c r="FP14" s="654"/>
      <c r="FQ14" s="654"/>
      <c r="FR14" s="654"/>
      <c r="FS14" s="654"/>
      <c r="FT14" s="654"/>
      <c r="FU14" s="654"/>
      <c r="FV14" s="654"/>
      <c r="FW14" s="654"/>
      <c r="FX14" s="654"/>
      <c r="FY14" s="654"/>
      <c r="FZ14" s="654"/>
      <c r="GA14" s="654"/>
      <c r="GB14" s="654"/>
      <c r="GC14" s="654"/>
      <c r="GD14" s="654"/>
      <c r="GE14" s="654"/>
      <c r="GF14" s="654"/>
      <c r="GG14" s="654"/>
      <c r="GH14" s="654"/>
      <c r="GI14" s="654"/>
      <c r="GJ14" s="654"/>
      <c r="GK14" s="654"/>
      <c r="GL14" s="654"/>
      <c r="GM14" s="654"/>
      <c r="GN14" s="654"/>
      <c r="GO14" s="654"/>
      <c r="GP14" s="654"/>
      <c r="GQ14" s="654"/>
      <c r="GR14" s="654"/>
      <c r="GS14" s="654"/>
      <c r="GT14" s="654"/>
      <c r="GU14" s="654"/>
      <c r="GV14" s="654"/>
      <c r="GW14" s="654"/>
      <c r="GX14" s="654"/>
      <c r="GY14" s="654"/>
      <c r="GZ14" s="654"/>
      <c r="HA14" s="654"/>
      <c r="HB14" s="654"/>
      <c r="HC14" s="654"/>
      <c r="HD14" s="654"/>
      <c r="HE14" s="654"/>
      <c r="HF14" s="654"/>
      <c r="HG14" s="654"/>
      <c r="HH14" s="654"/>
      <c r="HI14" s="654"/>
      <c r="HJ14" s="654"/>
      <c r="HK14" s="654"/>
      <c r="HL14" s="654"/>
      <c r="HM14" s="654"/>
      <c r="HN14" s="654"/>
      <c r="HO14" s="654"/>
      <c r="HP14" s="654"/>
      <c r="HQ14" s="654"/>
      <c r="HR14" s="654"/>
      <c r="HS14" s="654"/>
      <c r="HT14" s="654"/>
      <c r="HU14" s="654"/>
      <c r="HV14" s="654"/>
      <c r="HW14" s="654"/>
      <c r="HX14" s="654"/>
      <c r="HY14" s="654"/>
      <c r="HZ14" s="654"/>
      <c r="IA14" s="654"/>
      <c r="IB14" s="654"/>
      <c r="IC14" s="654"/>
      <c r="ID14" s="654"/>
      <c r="IE14" s="654"/>
      <c r="IF14" s="654"/>
      <c r="IG14" s="654"/>
      <c r="IH14" s="654"/>
      <c r="II14" s="654"/>
      <c r="IJ14" s="654"/>
      <c r="IK14" s="654"/>
      <c r="IL14" s="654"/>
      <c r="IM14" s="654"/>
      <c r="IN14" s="654"/>
      <c r="IO14" s="654"/>
      <c r="IP14" s="654"/>
      <c r="IQ14" s="654"/>
      <c r="IR14" s="654"/>
      <c r="IS14" s="654"/>
      <c r="IT14" s="654"/>
      <c r="IU14" s="654"/>
      <c r="IV14" s="654"/>
    </row>
    <row r="15" spans="1:256" ht="11.25">
      <c r="A15" s="654"/>
      <c r="B15" s="655"/>
      <c r="C15" s="656"/>
      <c r="D15" s="654"/>
      <c r="E15" s="658"/>
      <c r="F15" s="658"/>
      <c r="G15" s="658"/>
      <c r="H15" s="654"/>
      <c r="I15" s="654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654"/>
      <c r="W15" s="654"/>
      <c r="X15" s="654"/>
      <c r="Y15" s="654"/>
      <c r="Z15" s="654"/>
      <c r="AA15" s="654"/>
      <c r="AB15" s="654"/>
      <c r="AC15" s="654"/>
      <c r="AD15" s="654"/>
      <c r="AE15" s="654"/>
      <c r="AF15" s="654"/>
      <c r="AG15" s="654"/>
      <c r="AH15" s="654"/>
      <c r="AI15" s="654"/>
      <c r="AJ15" s="654"/>
      <c r="AK15" s="654"/>
      <c r="AL15" s="654"/>
      <c r="AM15" s="654"/>
      <c r="AN15" s="654"/>
      <c r="AO15" s="654"/>
      <c r="AP15" s="654"/>
      <c r="AQ15" s="654"/>
      <c r="AR15" s="654"/>
      <c r="AS15" s="654"/>
      <c r="AT15" s="654"/>
      <c r="AU15" s="654"/>
      <c r="AV15" s="654"/>
      <c r="AW15" s="654"/>
      <c r="AX15" s="654"/>
      <c r="AY15" s="654"/>
      <c r="AZ15" s="654"/>
      <c r="BA15" s="654"/>
      <c r="BB15" s="654"/>
      <c r="BC15" s="654"/>
      <c r="BD15" s="654"/>
      <c r="BE15" s="654"/>
      <c r="BF15" s="654"/>
      <c r="BG15" s="654"/>
      <c r="BH15" s="654"/>
      <c r="BI15" s="654"/>
      <c r="BJ15" s="654"/>
      <c r="BK15" s="654"/>
      <c r="BL15" s="654"/>
      <c r="BM15" s="654"/>
      <c r="BN15" s="654"/>
      <c r="BO15" s="654"/>
      <c r="BP15" s="654"/>
      <c r="BQ15" s="654"/>
      <c r="BR15" s="654"/>
      <c r="BS15" s="654"/>
      <c r="BT15" s="654"/>
      <c r="BU15" s="654"/>
      <c r="BV15" s="654"/>
      <c r="BW15" s="654"/>
      <c r="BX15" s="654"/>
      <c r="BY15" s="654"/>
      <c r="BZ15" s="654"/>
      <c r="CA15" s="654"/>
      <c r="CB15" s="654"/>
      <c r="CC15" s="654"/>
      <c r="CD15" s="654"/>
      <c r="CE15" s="654"/>
      <c r="CF15" s="654"/>
      <c r="CG15" s="654"/>
      <c r="CH15" s="654"/>
      <c r="CI15" s="654"/>
      <c r="CJ15" s="654"/>
      <c r="CK15" s="654"/>
      <c r="CL15" s="654"/>
      <c r="CM15" s="654"/>
      <c r="CN15" s="654"/>
      <c r="CO15" s="654"/>
      <c r="CP15" s="654"/>
      <c r="CQ15" s="654"/>
      <c r="CR15" s="654"/>
      <c r="CS15" s="654"/>
      <c r="CT15" s="654"/>
      <c r="CU15" s="654"/>
      <c r="CV15" s="654"/>
      <c r="CW15" s="654"/>
      <c r="CX15" s="654"/>
      <c r="CY15" s="654"/>
      <c r="CZ15" s="654"/>
      <c r="DA15" s="654"/>
      <c r="DB15" s="654"/>
      <c r="DC15" s="654"/>
      <c r="DD15" s="654"/>
      <c r="DE15" s="654"/>
      <c r="DF15" s="654"/>
      <c r="DG15" s="654"/>
      <c r="DH15" s="654"/>
      <c r="DI15" s="654"/>
      <c r="DJ15" s="654"/>
      <c r="DK15" s="654"/>
      <c r="DL15" s="654"/>
      <c r="DM15" s="654"/>
      <c r="DN15" s="654"/>
      <c r="DO15" s="654"/>
      <c r="DP15" s="654"/>
      <c r="DQ15" s="654"/>
      <c r="DR15" s="654"/>
      <c r="DS15" s="654"/>
      <c r="DT15" s="654"/>
      <c r="DU15" s="654"/>
      <c r="DV15" s="654"/>
      <c r="DW15" s="654"/>
      <c r="DX15" s="654"/>
      <c r="DY15" s="654"/>
      <c r="DZ15" s="654"/>
      <c r="EA15" s="654"/>
      <c r="EB15" s="654"/>
      <c r="EC15" s="654"/>
      <c r="ED15" s="654"/>
      <c r="EE15" s="654"/>
      <c r="EF15" s="654"/>
      <c r="EG15" s="654"/>
      <c r="EH15" s="654"/>
      <c r="EI15" s="654"/>
      <c r="EJ15" s="654"/>
      <c r="EK15" s="654"/>
      <c r="EL15" s="654"/>
      <c r="EM15" s="654"/>
      <c r="EN15" s="654"/>
      <c r="EO15" s="654"/>
      <c r="EP15" s="654"/>
      <c r="EQ15" s="654"/>
      <c r="ER15" s="654"/>
      <c r="ES15" s="654"/>
      <c r="ET15" s="654"/>
      <c r="EU15" s="654"/>
      <c r="EV15" s="654"/>
      <c r="EW15" s="654"/>
      <c r="EX15" s="654"/>
      <c r="EY15" s="654"/>
      <c r="EZ15" s="654"/>
      <c r="FA15" s="654"/>
      <c r="FB15" s="654"/>
      <c r="FC15" s="654"/>
      <c r="FD15" s="654"/>
      <c r="FE15" s="654"/>
      <c r="FF15" s="654"/>
      <c r="FG15" s="654"/>
      <c r="FH15" s="654"/>
      <c r="FI15" s="654"/>
      <c r="FJ15" s="654"/>
      <c r="FK15" s="654"/>
      <c r="FL15" s="654"/>
      <c r="FM15" s="654"/>
      <c r="FN15" s="654"/>
      <c r="FO15" s="654"/>
      <c r="FP15" s="654"/>
      <c r="FQ15" s="654"/>
      <c r="FR15" s="654"/>
      <c r="FS15" s="654"/>
      <c r="FT15" s="654"/>
      <c r="FU15" s="654"/>
      <c r="FV15" s="654"/>
      <c r="FW15" s="654"/>
      <c r="FX15" s="654"/>
      <c r="FY15" s="654"/>
      <c r="FZ15" s="654"/>
      <c r="GA15" s="654"/>
      <c r="GB15" s="654"/>
      <c r="GC15" s="654"/>
      <c r="GD15" s="654"/>
      <c r="GE15" s="654"/>
      <c r="GF15" s="654"/>
      <c r="GG15" s="654"/>
      <c r="GH15" s="654"/>
      <c r="GI15" s="654"/>
      <c r="GJ15" s="654"/>
      <c r="GK15" s="654"/>
      <c r="GL15" s="654"/>
      <c r="GM15" s="654"/>
      <c r="GN15" s="654"/>
      <c r="GO15" s="654"/>
      <c r="GP15" s="654"/>
      <c r="GQ15" s="654"/>
      <c r="GR15" s="654"/>
      <c r="GS15" s="654"/>
      <c r="GT15" s="654"/>
      <c r="GU15" s="654"/>
      <c r="GV15" s="654"/>
      <c r="GW15" s="654"/>
      <c r="GX15" s="654"/>
      <c r="GY15" s="654"/>
      <c r="GZ15" s="654"/>
      <c r="HA15" s="654"/>
      <c r="HB15" s="654"/>
      <c r="HC15" s="654"/>
      <c r="HD15" s="654"/>
      <c r="HE15" s="654"/>
      <c r="HF15" s="654"/>
      <c r="HG15" s="654"/>
      <c r="HH15" s="654"/>
      <c r="HI15" s="654"/>
      <c r="HJ15" s="654"/>
      <c r="HK15" s="654"/>
      <c r="HL15" s="654"/>
      <c r="HM15" s="654"/>
      <c r="HN15" s="654"/>
      <c r="HO15" s="654"/>
      <c r="HP15" s="654"/>
      <c r="HQ15" s="654"/>
      <c r="HR15" s="654"/>
      <c r="HS15" s="654"/>
      <c r="HT15" s="654"/>
      <c r="HU15" s="654"/>
      <c r="HV15" s="654"/>
      <c r="HW15" s="654"/>
      <c r="HX15" s="654"/>
      <c r="HY15" s="654"/>
      <c r="HZ15" s="654"/>
      <c r="IA15" s="654"/>
      <c r="IB15" s="654"/>
      <c r="IC15" s="654"/>
      <c r="ID15" s="654"/>
      <c r="IE15" s="654"/>
      <c r="IF15" s="654"/>
      <c r="IG15" s="654"/>
      <c r="IH15" s="654"/>
      <c r="II15" s="654"/>
      <c r="IJ15" s="654"/>
      <c r="IK15" s="654"/>
      <c r="IL15" s="654"/>
      <c r="IM15" s="654"/>
      <c r="IN15" s="654"/>
      <c r="IO15" s="654"/>
      <c r="IP15" s="654"/>
      <c r="IQ15" s="654"/>
      <c r="IR15" s="654"/>
      <c r="IS15" s="654"/>
      <c r="IT15" s="654"/>
      <c r="IU15" s="654"/>
      <c r="IV15" s="654"/>
    </row>
    <row r="16" spans="1:256" ht="34.5">
      <c r="A16" s="670" t="s">
        <v>135</v>
      </c>
      <c r="B16" s="671" t="s">
        <v>136</v>
      </c>
      <c r="C16" s="672" t="s">
        <v>137</v>
      </c>
      <c r="D16" s="670" t="s">
        <v>138</v>
      </c>
      <c r="E16" s="673" t="s">
        <v>139</v>
      </c>
      <c r="F16" s="673" t="s">
        <v>140</v>
      </c>
      <c r="G16" s="674" t="s">
        <v>141</v>
      </c>
      <c r="H16" s="675" t="s">
        <v>142</v>
      </c>
      <c r="I16" s="672" t="s">
        <v>143</v>
      </c>
      <c r="J16" s="672" t="s">
        <v>144</v>
      </c>
      <c r="K16" s="672" t="s">
        <v>145</v>
      </c>
      <c r="L16" s="676"/>
      <c r="M16" s="676"/>
      <c r="N16" s="676"/>
      <c r="O16" s="676"/>
      <c r="P16" s="676"/>
      <c r="Q16" s="676"/>
      <c r="R16" s="676"/>
      <c r="S16" s="676"/>
      <c r="T16" s="676"/>
      <c r="U16" s="676"/>
      <c r="V16" s="676"/>
      <c r="W16" s="676"/>
      <c r="X16" s="676"/>
      <c r="Y16" s="676"/>
      <c r="Z16" s="676"/>
      <c r="AA16" s="676"/>
      <c r="AB16" s="676"/>
      <c r="AC16" s="676"/>
      <c r="AD16" s="676"/>
      <c r="AE16" s="676"/>
      <c r="AF16" s="676"/>
      <c r="AG16" s="676"/>
      <c r="AH16" s="676"/>
      <c r="AI16" s="676"/>
      <c r="AJ16" s="676"/>
      <c r="AK16" s="676"/>
      <c r="AL16" s="676"/>
      <c r="AM16" s="676"/>
      <c r="AN16" s="676"/>
      <c r="AO16" s="676"/>
      <c r="AP16" s="676"/>
      <c r="AQ16" s="676"/>
      <c r="AR16" s="676"/>
      <c r="AS16" s="676"/>
      <c r="AT16" s="676"/>
      <c r="AU16" s="676"/>
      <c r="AV16" s="676"/>
      <c r="AW16" s="676"/>
      <c r="AX16" s="676"/>
      <c r="AY16" s="676"/>
      <c r="AZ16" s="676"/>
      <c r="BA16" s="676"/>
      <c r="BB16" s="676"/>
      <c r="BC16" s="676"/>
      <c r="BD16" s="676"/>
      <c r="BE16" s="676"/>
      <c r="BF16" s="676"/>
      <c r="BG16" s="676"/>
      <c r="BH16" s="676"/>
      <c r="BI16" s="676"/>
      <c r="BJ16" s="676"/>
      <c r="BK16" s="676"/>
      <c r="BL16" s="676"/>
      <c r="BM16" s="676"/>
      <c r="BN16" s="676"/>
      <c r="BO16" s="676"/>
      <c r="BP16" s="676"/>
      <c r="BQ16" s="676"/>
      <c r="BR16" s="676"/>
      <c r="BS16" s="676"/>
      <c r="BT16" s="676"/>
      <c r="BU16" s="676"/>
      <c r="BV16" s="676"/>
      <c r="BW16" s="676"/>
      <c r="BX16" s="676"/>
      <c r="BY16" s="676"/>
      <c r="BZ16" s="676"/>
      <c r="CA16" s="676"/>
      <c r="CB16" s="676"/>
      <c r="CC16" s="676"/>
      <c r="CD16" s="676"/>
      <c r="CE16" s="676"/>
      <c r="CF16" s="676"/>
      <c r="CG16" s="676"/>
      <c r="CH16" s="676"/>
      <c r="CI16" s="676"/>
      <c r="CJ16" s="676"/>
      <c r="CK16" s="676"/>
      <c r="CL16" s="676"/>
      <c r="CM16" s="676"/>
      <c r="CN16" s="676"/>
      <c r="CO16" s="676"/>
      <c r="CP16" s="676"/>
      <c r="CQ16" s="676"/>
      <c r="CR16" s="676"/>
      <c r="CS16" s="676"/>
      <c r="CT16" s="676"/>
      <c r="CU16" s="676"/>
      <c r="CV16" s="676"/>
      <c r="CW16" s="676"/>
      <c r="CX16" s="676"/>
      <c r="CY16" s="676"/>
      <c r="CZ16" s="676"/>
      <c r="DA16" s="676"/>
      <c r="DB16" s="676"/>
      <c r="DC16" s="676"/>
      <c r="DD16" s="676"/>
      <c r="DE16" s="676"/>
      <c r="DF16" s="676"/>
      <c r="DG16" s="676"/>
      <c r="DH16" s="676"/>
      <c r="DI16" s="676"/>
      <c r="DJ16" s="676"/>
      <c r="DK16" s="676"/>
      <c r="DL16" s="676"/>
      <c r="DM16" s="676"/>
      <c r="DN16" s="676"/>
      <c r="DO16" s="676"/>
      <c r="DP16" s="676"/>
      <c r="DQ16" s="676"/>
      <c r="DR16" s="676"/>
      <c r="DS16" s="676"/>
      <c r="DT16" s="676"/>
      <c r="DU16" s="676"/>
      <c r="DV16" s="676"/>
      <c r="DW16" s="676"/>
      <c r="DX16" s="676"/>
      <c r="DY16" s="676"/>
      <c r="DZ16" s="676"/>
      <c r="EA16" s="676"/>
      <c r="EB16" s="676"/>
      <c r="EC16" s="676"/>
      <c r="ED16" s="676"/>
      <c r="EE16" s="676"/>
      <c r="EF16" s="676"/>
      <c r="EG16" s="676"/>
      <c r="EH16" s="676"/>
      <c r="EI16" s="676"/>
      <c r="EJ16" s="676"/>
      <c r="EK16" s="676"/>
      <c r="EL16" s="676"/>
      <c r="EM16" s="676"/>
      <c r="EN16" s="676"/>
      <c r="EO16" s="676"/>
      <c r="EP16" s="676"/>
      <c r="EQ16" s="676"/>
      <c r="ER16" s="676"/>
      <c r="ES16" s="676"/>
      <c r="ET16" s="676"/>
      <c r="EU16" s="676"/>
      <c r="EV16" s="676"/>
      <c r="EW16" s="676"/>
      <c r="EX16" s="676"/>
      <c r="EY16" s="676"/>
      <c r="EZ16" s="676"/>
      <c r="FA16" s="676"/>
      <c r="FB16" s="676"/>
      <c r="FC16" s="676"/>
      <c r="FD16" s="676"/>
      <c r="FE16" s="676"/>
      <c r="FF16" s="676"/>
      <c r="FG16" s="676"/>
      <c r="FH16" s="676"/>
      <c r="FI16" s="676"/>
      <c r="FJ16" s="676"/>
      <c r="FK16" s="676"/>
      <c r="FL16" s="676"/>
      <c r="FM16" s="676"/>
      <c r="FN16" s="676"/>
      <c r="FO16" s="676"/>
      <c r="FP16" s="676"/>
      <c r="FQ16" s="676"/>
      <c r="FR16" s="676"/>
      <c r="FS16" s="676"/>
      <c r="FT16" s="676"/>
      <c r="FU16" s="676"/>
      <c r="FV16" s="676"/>
      <c r="FW16" s="676"/>
      <c r="FX16" s="676"/>
      <c r="FY16" s="676"/>
      <c r="FZ16" s="676"/>
      <c r="GA16" s="676"/>
      <c r="GB16" s="676"/>
      <c r="GC16" s="676"/>
      <c r="GD16" s="676"/>
      <c r="GE16" s="676"/>
      <c r="GF16" s="676"/>
      <c r="GG16" s="676"/>
      <c r="GH16" s="676"/>
      <c r="GI16" s="676"/>
      <c r="GJ16" s="676"/>
      <c r="GK16" s="676"/>
      <c r="GL16" s="676"/>
      <c r="GM16" s="676"/>
      <c r="GN16" s="676"/>
      <c r="GO16" s="676"/>
      <c r="GP16" s="676"/>
      <c r="GQ16" s="676"/>
      <c r="GR16" s="676"/>
      <c r="GS16" s="676"/>
      <c r="GT16" s="676"/>
      <c r="GU16" s="676"/>
      <c r="GV16" s="676"/>
      <c r="GW16" s="676"/>
      <c r="GX16" s="676"/>
      <c r="GY16" s="676"/>
      <c r="GZ16" s="676"/>
      <c r="HA16" s="676"/>
      <c r="HB16" s="676"/>
      <c r="HC16" s="676"/>
      <c r="HD16" s="676"/>
      <c r="HE16" s="676"/>
      <c r="HF16" s="676"/>
      <c r="HG16" s="676"/>
      <c r="HH16" s="676"/>
      <c r="HI16" s="676"/>
      <c r="HJ16" s="676"/>
      <c r="HK16" s="676"/>
      <c r="HL16" s="676"/>
      <c r="HM16" s="676"/>
      <c r="HN16" s="676"/>
      <c r="HO16" s="676"/>
      <c r="HP16" s="676"/>
      <c r="HQ16" s="676"/>
      <c r="HR16" s="676"/>
      <c r="HS16" s="676"/>
      <c r="HT16" s="676"/>
      <c r="HU16" s="676"/>
      <c r="HV16" s="676"/>
      <c r="HW16" s="676"/>
      <c r="HX16" s="676"/>
      <c r="HY16" s="676"/>
      <c r="HZ16" s="676"/>
      <c r="IA16" s="676"/>
      <c r="IB16" s="676"/>
      <c r="IC16" s="676"/>
      <c r="ID16" s="676"/>
      <c r="IE16" s="676"/>
      <c r="IF16" s="676"/>
      <c r="IG16" s="676"/>
      <c r="IH16" s="676"/>
      <c r="II16" s="676"/>
      <c r="IJ16" s="676"/>
      <c r="IK16" s="676"/>
      <c r="IL16" s="676"/>
      <c r="IM16" s="676"/>
      <c r="IN16" s="676"/>
      <c r="IO16" s="676"/>
      <c r="IP16" s="676"/>
      <c r="IQ16" s="676"/>
      <c r="IR16" s="676"/>
      <c r="IS16" s="676"/>
      <c r="IT16" s="676"/>
      <c r="IU16" s="676"/>
      <c r="IV16" s="676"/>
    </row>
    <row r="17" spans="1:11" ht="11.25">
      <c r="A17" s="677"/>
      <c r="B17" s="678"/>
      <c r="C17" s="679"/>
      <c r="D17" s="677"/>
      <c r="E17" s="680"/>
      <c r="F17" s="680"/>
      <c r="G17" s="681">
        <f>IF(E17&gt;0,E17/$D$1,F17)</f>
        <v>0</v>
      </c>
      <c r="H17" s="678"/>
      <c r="I17" s="677"/>
      <c r="J17" s="677"/>
      <c r="K17" s="682"/>
    </row>
    <row r="18" spans="1:11" ht="11.25">
      <c r="A18" s="677"/>
      <c r="B18" s="678"/>
      <c r="C18" s="684"/>
      <c r="D18" s="677"/>
      <c r="E18" s="680"/>
      <c r="F18" s="680"/>
      <c r="G18" s="681">
        <f aca="true" t="shared" si="0" ref="G18:G81">IF(E18&gt;0,E18/$D$1,F18)</f>
        <v>0</v>
      </c>
      <c r="H18" s="678"/>
      <c r="I18" s="677"/>
      <c r="J18" s="677"/>
      <c r="K18" s="682"/>
    </row>
    <row r="19" spans="1:11" ht="11.25">
      <c r="A19" s="677"/>
      <c r="B19" s="678"/>
      <c r="C19" s="684"/>
      <c r="D19" s="677"/>
      <c r="E19" s="680"/>
      <c r="F19" s="680"/>
      <c r="G19" s="681">
        <f t="shared" si="0"/>
        <v>0</v>
      </c>
      <c r="H19" s="678"/>
      <c r="I19" s="677"/>
      <c r="J19" s="677"/>
      <c r="K19" s="682"/>
    </row>
    <row r="20" spans="1:11" ht="11.25">
      <c r="A20" s="677"/>
      <c r="B20" s="678"/>
      <c r="C20" s="684"/>
      <c r="D20" s="677"/>
      <c r="E20" s="680"/>
      <c r="F20" s="680"/>
      <c r="G20" s="681">
        <f t="shared" si="0"/>
        <v>0</v>
      </c>
      <c r="H20" s="678"/>
      <c r="I20" s="677"/>
      <c r="J20" s="677"/>
      <c r="K20" s="682"/>
    </row>
    <row r="21" spans="1:11" ht="11.25">
      <c r="A21" s="677"/>
      <c r="B21" s="678"/>
      <c r="C21" s="684"/>
      <c r="D21" s="677"/>
      <c r="E21" s="680"/>
      <c r="F21" s="680"/>
      <c r="G21" s="681">
        <f t="shared" si="0"/>
        <v>0</v>
      </c>
      <c r="H21" s="678"/>
      <c r="I21" s="677"/>
      <c r="J21" s="677"/>
      <c r="K21" s="682"/>
    </row>
    <row r="22" spans="1:11" ht="11.25">
      <c r="A22" s="677"/>
      <c r="B22" s="678"/>
      <c r="C22" s="684"/>
      <c r="D22" s="677"/>
      <c r="E22" s="680"/>
      <c r="F22" s="680"/>
      <c r="G22" s="681">
        <f t="shared" si="0"/>
        <v>0</v>
      </c>
      <c r="H22" s="678"/>
      <c r="I22" s="677"/>
      <c r="J22" s="677"/>
      <c r="K22" s="682"/>
    </row>
    <row r="23" spans="1:11" ht="11.25">
      <c r="A23" s="677"/>
      <c r="B23" s="678"/>
      <c r="C23" s="684"/>
      <c r="D23" s="677"/>
      <c r="E23" s="680"/>
      <c r="F23" s="680"/>
      <c r="G23" s="681">
        <f t="shared" si="0"/>
        <v>0</v>
      </c>
      <c r="H23" s="678"/>
      <c r="I23" s="677"/>
      <c r="J23" s="677"/>
      <c r="K23" s="682"/>
    </row>
    <row r="24" spans="1:11" ht="11.25">
      <c r="A24" s="677"/>
      <c r="B24" s="678"/>
      <c r="C24" s="684"/>
      <c r="D24" s="677"/>
      <c r="E24" s="680"/>
      <c r="F24" s="680"/>
      <c r="G24" s="681">
        <f t="shared" si="0"/>
        <v>0</v>
      </c>
      <c r="H24" s="678"/>
      <c r="I24" s="677"/>
      <c r="J24" s="677"/>
      <c r="K24" s="682"/>
    </row>
    <row r="25" spans="1:11" ht="11.25">
      <c r="A25" s="677"/>
      <c r="B25" s="678"/>
      <c r="C25" s="684"/>
      <c r="D25" s="677"/>
      <c r="E25" s="680"/>
      <c r="F25" s="680"/>
      <c r="G25" s="681">
        <f t="shared" si="0"/>
        <v>0</v>
      </c>
      <c r="H25" s="678"/>
      <c r="I25" s="677"/>
      <c r="J25" s="677"/>
      <c r="K25" s="682"/>
    </row>
    <row r="26" spans="1:11" ht="11.25">
      <c r="A26" s="677"/>
      <c r="B26" s="678"/>
      <c r="C26" s="684"/>
      <c r="D26" s="677"/>
      <c r="E26" s="680"/>
      <c r="F26" s="680"/>
      <c r="G26" s="681">
        <f t="shared" si="0"/>
        <v>0</v>
      </c>
      <c r="H26" s="678"/>
      <c r="I26" s="677"/>
      <c r="J26" s="677"/>
      <c r="K26" s="682"/>
    </row>
    <row r="27" spans="1:11" ht="11.25">
      <c r="A27" s="677"/>
      <c r="B27" s="678"/>
      <c r="C27" s="684"/>
      <c r="D27" s="677"/>
      <c r="E27" s="680"/>
      <c r="F27" s="680"/>
      <c r="G27" s="681">
        <f t="shared" si="0"/>
        <v>0</v>
      </c>
      <c r="H27" s="678"/>
      <c r="I27" s="677"/>
      <c r="J27" s="677"/>
      <c r="K27" s="682"/>
    </row>
    <row r="28" spans="1:11" ht="11.25">
      <c r="A28" s="677"/>
      <c r="B28" s="678"/>
      <c r="C28" s="684"/>
      <c r="D28" s="677"/>
      <c r="E28" s="680"/>
      <c r="F28" s="680"/>
      <c r="G28" s="681">
        <f t="shared" si="0"/>
        <v>0</v>
      </c>
      <c r="H28" s="678"/>
      <c r="I28" s="677"/>
      <c r="J28" s="677"/>
      <c r="K28" s="682"/>
    </row>
    <row r="29" spans="1:11" ht="11.25">
      <c r="A29" s="677"/>
      <c r="B29" s="678"/>
      <c r="C29" s="684"/>
      <c r="D29" s="677"/>
      <c r="E29" s="680"/>
      <c r="F29" s="680"/>
      <c r="G29" s="681">
        <f t="shared" si="0"/>
        <v>0</v>
      </c>
      <c r="H29" s="678"/>
      <c r="I29" s="677"/>
      <c r="J29" s="677"/>
      <c r="K29" s="682"/>
    </row>
    <row r="30" spans="1:11" ht="11.25">
      <c r="A30" s="677"/>
      <c r="B30" s="678"/>
      <c r="C30" s="684"/>
      <c r="D30" s="677"/>
      <c r="E30" s="680"/>
      <c r="F30" s="680"/>
      <c r="G30" s="681">
        <f t="shared" si="0"/>
        <v>0</v>
      </c>
      <c r="H30" s="678"/>
      <c r="I30" s="677"/>
      <c r="J30" s="677"/>
      <c r="K30" s="682"/>
    </row>
    <row r="31" spans="1:11" ht="11.25">
      <c r="A31" s="677"/>
      <c r="B31" s="678"/>
      <c r="C31" s="684"/>
      <c r="D31" s="677"/>
      <c r="E31" s="680"/>
      <c r="F31" s="680"/>
      <c r="G31" s="681">
        <f t="shared" si="0"/>
        <v>0</v>
      </c>
      <c r="H31" s="678"/>
      <c r="I31" s="677"/>
      <c r="J31" s="677"/>
      <c r="K31" s="682"/>
    </row>
    <row r="32" spans="1:11" ht="11.25">
      <c r="A32" s="677"/>
      <c r="B32" s="678"/>
      <c r="C32" s="684"/>
      <c r="D32" s="677"/>
      <c r="E32" s="680"/>
      <c r="F32" s="680"/>
      <c r="G32" s="681">
        <f t="shared" si="0"/>
        <v>0</v>
      </c>
      <c r="H32" s="678"/>
      <c r="I32" s="677"/>
      <c r="J32" s="677"/>
      <c r="K32" s="682"/>
    </row>
    <row r="33" spans="1:11" ht="11.25">
      <c r="A33" s="677"/>
      <c r="B33" s="678"/>
      <c r="C33" s="684"/>
      <c r="D33" s="677"/>
      <c r="E33" s="680"/>
      <c r="F33" s="680"/>
      <c r="G33" s="681">
        <f t="shared" si="0"/>
        <v>0</v>
      </c>
      <c r="H33" s="678"/>
      <c r="I33" s="677"/>
      <c r="J33" s="677"/>
      <c r="K33" s="682"/>
    </row>
    <row r="34" spans="1:11" ht="11.25">
      <c r="A34" s="677"/>
      <c r="B34" s="678"/>
      <c r="C34" s="684"/>
      <c r="D34" s="677"/>
      <c r="E34" s="680"/>
      <c r="F34" s="680"/>
      <c r="G34" s="681">
        <f t="shared" si="0"/>
        <v>0</v>
      </c>
      <c r="H34" s="678"/>
      <c r="I34" s="677"/>
      <c r="J34" s="677"/>
      <c r="K34" s="682"/>
    </row>
    <row r="35" spans="1:11" ht="11.25">
      <c r="A35" s="677"/>
      <c r="B35" s="678"/>
      <c r="C35" s="684"/>
      <c r="D35" s="677"/>
      <c r="E35" s="680"/>
      <c r="F35" s="680"/>
      <c r="G35" s="681">
        <f t="shared" si="0"/>
        <v>0</v>
      </c>
      <c r="H35" s="678"/>
      <c r="I35" s="677"/>
      <c r="J35" s="677"/>
      <c r="K35" s="682"/>
    </row>
    <row r="36" spans="1:11" ht="11.25">
      <c r="A36" s="677"/>
      <c r="B36" s="678"/>
      <c r="C36" s="684"/>
      <c r="D36" s="677"/>
      <c r="E36" s="680"/>
      <c r="F36" s="680"/>
      <c r="G36" s="681">
        <f t="shared" si="0"/>
        <v>0</v>
      </c>
      <c r="H36" s="678"/>
      <c r="I36" s="677"/>
      <c r="J36" s="677"/>
      <c r="K36" s="682"/>
    </row>
    <row r="37" spans="1:11" ht="11.25">
      <c r="A37" s="677"/>
      <c r="B37" s="678"/>
      <c r="C37" s="684"/>
      <c r="D37" s="677"/>
      <c r="E37" s="680"/>
      <c r="F37" s="680"/>
      <c r="G37" s="681">
        <f t="shared" si="0"/>
        <v>0</v>
      </c>
      <c r="H37" s="678"/>
      <c r="I37" s="677"/>
      <c r="J37" s="677"/>
      <c r="K37" s="682"/>
    </row>
    <row r="38" spans="1:11" ht="11.25">
      <c r="A38" s="677"/>
      <c r="B38" s="678"/>
      <c r="C38" s="684"/>
      <c r="D38" s="677"/>
      <c r="E38" s="680"/>
      <c r="F38" s="680"/>
      <c r="G38" s="681">
        <f t="shared" si="0"/>
        <v>0</v>
      </c>
      <c r="H38" s="678"/>
      <c r="I38" s="677"/>
      <c r="J38" s="677"/>
      <c r="K38" s="682"/>
    </row>
    <row r="39" spans="1:11" ht="11.25">
      <c r="A39" s="677"/>
      <c r="B39" s="678"/>
      <c r="C39" s="684"/>
      <c r="D39" s="677"/>
      <c r="E39" s="680"/>
      <c r="F39" s="680"/>
      <c r="G39" s="681">
        <f t="shared" si="0"/>
        <v>0</v>
      </c>
      <c r="H39" s="678"/>
      <c r="I39" s="677"/>
      <c r="J39" s="677"/>
      <c r="K39" s="682"/>
    </row>
    <row r="40" spans="1:11" ht="11.25">
      <c r="A40" s="677"/>
      <c r="B40" s="678"/>
      <c r="C40" s="684"/>
      <c r="D40" s="677"/>
      <c r="E40" s="680"/>
      <c r="F40" s="680"/>
      <c r="G40" s="681">
        <f t="shared" si="0"/>
        <v>0</v>
      </c>
      <c r="H40" s="678"/>
      <c r="I40" s="677"/>
      <c r="J40" s="677"/>
      <c r="K40" s="682"/>
    </row>
    <row r="41" spans="1:11" ht="11.25">
      <c r="A41" s="677"/>
      <c r="B41" s="678"/>
      <c r="C41" s="684"/>
      <c r="D41" s="677"/>
      <c r="E41" s="680"/>
      <c r="F41" s="680"/>
      <c r="G41" s="681">
        <f t="shared" si="0"/>
        <v>0</v>
      </c>
      <c r="H41" s="678"/>
      <c r="I41" s="677"/>
      <c r="J41" s="677"/>
      <c r="K41" s="682"/>
    </row>
    <row r="42" spans="1:11" ht="11.25">
      <c r="A42" s="677"/>
      <c r="B42" s="678"/>
      <c r="C42" s="684"/>
      <c r="D42" s="677"/>
      <c r="E42" s="680"/>
      <c r="F42" s="680"/>
      <c r="G42" s="681">
        <f t="shared" si="0"/>
        <v>0</v>
      </c>
      <c r="H42" s="678"/>
      <c r="I42" s="677"/>
      <c r="J42" s="677"/>
      <c r="K42" s="682"/>
    </row>
    <row r="43" spans="1:11" ht="11.25">
      <c r="A43" s="677"/>
      <c r="B43" s="678"/>
      <c r="C43" s="684"/>
      <c r="D43" s="677"/>
      <c r="E43" s="680"/>
      <c r="F43" s="680"/>
      <c r="G43" s="681">
        <f t="shared" si="0"/>
        <v>0</v>
      </c>
      <c r="H43" s="678"/>
      <c r="I43" s="677"/>
      <c r="J43" s="677"/>
      <c r="K43" s="682"/>
    </row>
    <row r="44" spans="1:11" ht="11.25">
      <c r="A44" s="677"/>
      <c r="B44" s="678"/>
      <c r="C44" s="684"/>
      <c r="D44" s="677"/>
      <c r="E44" s="680"/>
      <c r="F44" s="680"/>
      <c r="G44" s="681">
        <f t="shared" si="0"/>
        <v>0</v>
      </c>
      <c r="H44" s="678"/>
      <c r="I44" s="677"/>
      <c r="J44" s="677"/>
      <c r="K44" s="682"/>
    </row>
    <row r="45" spans="1:11" ht="11.25">
      <c r="A45" s="677"/>
      <c r="B45" s="678"/>
      <c r="C45" s="684"/>
      <c r="D45" s="677"/>
      <c r="E45" s="680"/>
      <c r="F45" s="680"/>
      <c r="G45" s="681">
        <f t="shared" si="0"/>
        <v>0</v>
      </c>
      <c r="H45" s="678"/>
      <c r="I45" s="677"/>
      <c r="J45" s="677"/>
      <c r="K45" s="682"/>
    </row>
    <row r="46" spans="1:11" ht="11.25">
      <c r="A46" s="677"/>
      <c r="B46" s="678"/>
      <c r="C46" s="684"/>
      <c r="D46" s="677"/>
      <c r="E46" s="680"/>
      <c r="F46" s="680"/>
      <c r="G46" s="681">
        <f t="shared" si="0"/>
        <v>0</v>
      </c>
      <c r="H46" s="678"/>
      <c r="I46" s="677"/>
      <c r="J46" s="677"/>
      <c r="K46" s="682"/>
    </row>
    <row r="47" spans="1:11" ht="11.25">
      <c r="A47" s="677"/>
      <c r="B47" s="678"/>
      <c r="C47" s="684"/>
      <c r="D47" s="677"/>
      <c r="E47" s="680"/>
      <c r="F47" s="680"/>
      <c r="G47" s="681">
        <f t="shared" si="0"/>
        <v>0</v>
      </c>
      <c r="H47" s="678"/>
      <c r="I47" s="677"/>
      <c r="J47" s="677"/>
      <c r="K47" s="682"/>
    </row>
    <row r="48" spans="1:11" ht="11.25">
      <c r="A48" s="677"/>
      <c r="B48" s="678"/>
      <c r="C48" s="684"/>
      <c r="D48" s="677"/>
      <c r="E48" s="680"/>
      <c r="F48" s="680"/>
      <c r="G48" s="681">
        <f t="shared" si="0"/>
        <v>0</v>
      </c>
      <c r="H48" s="678"/>
      <c r="I48" s="677"/>
      <c r="J48" s="677"/>
      <c r="K48" s="682"/>
    </row>
    <row r="49" spans="1:11" ht="11.25">
      <c r="A49" s="677"/>
      <c r="B49" s="678"/>
      <c r="C49" s="684"/>
      <c r="D49" s="677"/>
      <c r="E49" s="680"/>
      <c r="F49" s="680"/>
      <c r="G49" s="681">
        <f t="shared" si="0"/>
        <v>0</v>
      </c>
      <c r="H49" s="678"/>
      <c r="I49" s="677"/>
      <c r="J49" s="677"/>
      <c r="K49" s="682"/>
    </row>
    <row r="50" spans="1:11" ht="11.25">
      <c r="A50" s="677"/>
      <c r="B50" s="678"/>
      <c r="C50" s="684"/>
      <c r="D50" s="677"/>
      <c r="E50" s="680"/>
      <c r="F50" s="680"/>
      <c r="G50" s="681">
        <f t="shared" si="0"/>
        <v>0</v>
      </c>
      <c r="H50" s="678"/>
      <c r="I50" s="677"/>
      <c r="J50" s="677"/>
      <c r="K50" s="682"/>
    </row>
    <row r="51" spans="1:11" ht="11.25">
      <c r="A51" s="677"/>
      <c r="B51" s="678"/>
      <c r="C51" s="684"/>
      <c r="D51" s="677"/>
      <c r="E51" s="680"/>
      <c r="F51" s="680"/>
      <c r="G51" s="681">
        <f t="shared" si="0"/>
        <v>0</v>
      </c>
      <c r="H51" s="678"/>
      <c r="I51" s="677"/>
      <c r="J51" s="677"/>
      <c r="K51" s="682"/>
    </row>
    <row r="52" spans="1:11" ht="11.25">
      <c r="A52" s="677"/>
      <c r="B52" s="678"/>
      <c r="C52" s="684"/>
      <c r="D52" s="677"/>
      <c r="E52" s="680"/>
      <c r="F52" s="680"/>
      <c r="G52" s="681">
        <f t="shared" si="0"/>
        <v>0</v>
      </c>
      <c r="H52" s="678"/>
      <c r="I52" s="677"/>
      <c r="J52" s="677"/>
      <c r="K52" s="682"/>
    </row>
    <row r="53" spans="1:11" ht="11.25">
      <c r="A53" s="677"/>
      <c r="B53" s="678"/>
      <c r="C53" s="684"/>
      <c r="D53" s="677"/>
      <c r="E53" s="680"/>
      <c r="F53" s="680"/>
      <c r="G53" s="681">
        <f t="shared" si="0"/>
        <v>0</v>
      </c>
      <c r="H53" s="678"/>
      <c r="I53" s="677"/>
      <c r="J53" s="677"/>
      <c r="K53" s="682"/>
    </row>
    <row r="54" spans="1:11" ht="11.25">
      <c r="A54" s="677"/>
      <c r="B54" s="678"/>
      <c r="C54" s="684"/>
      <c r="D54" s="677"/>
      <c r="E54" s="680"/>
      <c r="F54" s="680"/>
      <c r="G54" s="681">
        <f t="shared" si="0"/>
        <v>0</v>
      </c>
      <c r="H54" s="678"/>
      <c r="I54" s="677"/>
      <c r="J54" s="677"/>
      <c r="K54" s="682"/>
    </row>
    <row r="55" spans="1:11" ht="11.25">
      <c r="A55" s="677"/>
      <c r="B55" s="678"/>
      <c r="C55" s="684"/>
      <c r="D55" s="677"/>
      <c r="E55" s="680"/>
      <c r="F55" s="680"/>
      <c r="G55" s="681">
        <f t="shared" si="0"/>
        <v>0</v>
      </c>
      <c r="H55" s="678"/>
      <c r="I55" s="677"/>
      <c r="J55" s="677"/>
      <c r="K55" s="682"/>
    </row>
    <row r="56" spans="1:11" ht="11.25">
      <c r="A56" s="677"/>
      <c r="B56" s="678"/>
      <c r="C56" s="684"/>
      <c r="D56" s="677"/>
      <c r="E56" s="680"/>
      <c r="F56" s="680"/>
      <c r="G56" s="681">
        <f t="shared" si="0"/>
        <v>0</v>
      </c>
      <c r="H56" s="678"/>
      <c r="I56" s="677"/>
      <c r="J56" s="677"/>
      <c r="K56" s="682"/>
    </row>
    <row r="57" spans="1:11" ht="11.25">
      <c r="A57" s="677"/>
      <c r="B57" s="678"/>
      <c r="C57" s="684"/>
      <c r="D57" s="677"/>
      <c r="E57" s="680"/>
      <c r="F57" s="680"/>
      <c r="G57" s="681">
        <f t="shared" si="0"/>
        <v>0</v>
      </c>
      <c r="H57" s="678"/>
      <c r="I57" s="677"/>
      <c r="J57" s="677"/>
      <c r="K57" s="682"/>
    </row>
    <row r="58" spans="1:11" ht="11.25">
      <c r="A58" s="677"/>
      <c r="B58" s="678"/>
      <c r="C58" s="684"/>
      <c r="D58" s="677"/>
      <c r="E58" s="680"/>
      <c r="F58" s="680"/>
      <c r="G58" s="681">
        <f t="shared" si="0"/>
        <v>0</v>
      </c>
      <c r="H58" s="678"/>
      <c r="I58" s="677"/>
      <c r="J58" s="677"/>
      <c r="K58" s="682"/>
    </row>
    <row r="59" spans="1:11" ht="11.25">
      <c r="A59" s="677"/>
      <c r="B59" s="678"/>
      <c r="C59" s="684"/>
      <c r="D59" s="677"/>
      <c r="E59" s="680"/>
      <c r="F59" s="680"/>
      <c r="G59" s="681">
        <f t="shared" si="0"/>
        <v>0</v>
      </c>
      <c r="H59" s="678"/>
      <c r="I59" s="677"/>
      <c r="J59" s="677"/>
      <c r="K59" s="682"/>
    </row>
    <row r="60" spans="1:11" ht="11.25">
      <c r="A60" s="677"/>
      <c r="B60" s="678"/>
      <c r="C60" s="684"/>
      <c r="D60" s="677"/>
      <c r="E60" s="680"/>
      <c r="F60" s="680"/>
      <c r="G60" s="681">
        <f t="shared" si="0"/>
        <v>0</v>
      </c>
      <c r="H60" s="678"/>
      <c r="I60" s="677"/>
      <c r="J60" s="677"/>
      <c r="K60" s="682"/>
    </row>
    <row r="61" spans="1:11" ht="11.25">
      <c r="A61" s="677"/>
      <c r="B61" s="678"/>
      <c r="C61" s="684"/>
      <c r="D61" s="677"/>
      <c r="E61" s="680"/>
      <c r="F61" s="680"/>
      <c r="G61" s="681">
        <f t="shared" si="0"/>
        <v>0</v>
      </c>
      <c r="H61" s="678"/>
      <c r="I61" s="677"/>
      <c r="J61" s="677"/>
      <c r="K61" s="682"/>
    </row>
    <row r="62" spans="1:11" ht="11.25">
      <c r="A62" s="677"/>
      <c r="B62" s="678"/>
      <c r="C62" s="684"/>
      <c r="D62" s="677"/>
      <c r="E62" s="680"/>
      <c r="F62" s="680"/>
      <c r="G62" s="681">
        <f t="shared" si="0"/>
        <v>0</v>
      </c>
      <c r="H62" s="678"/>
      <c r="I62" s="677"/>
      <c r="J62" s="677"/>
      <c r="K62" s="682"/>
    </row>
    <row r="63" spans="1:11" ht="11.25">
      <c r="A63" s="677"/>
      <c r="B63" s="678"/>
      <c r="C63" s="684"/>
      <c r="D63" s="677"/>
      <c r="E63" s="680"/>
      <c r="F63" s="680"/>
      <c r="G63" s="681">
        <f t="shared" si="0"/>
        <v>0</v>
      </c>
      <c r="H63" s="678"/>
      <c r="I63" s="677"/>
      <c r="J63" s="677"/>
      <c r="K63" s="682"/>
    </row>
    <row r="64" spans="1:11" ht="11.25">
      <c r="A64" s="677"/>
      <c r="B64" s="678"/>
      <c r="C64" s="684"/>
      <c r="D64" s="677"/>
      <c r="E64" s="680"/>
      <c r="F64" s="680"/>
      <c r="G64" s="681">
        <f t="shared" si="0"/>
        <v>0</v>
      </c>
      <c r="H64" s="678"/>
      <c r="I64" s="677"/>
      <c r="J64" s="677"/>
      <c r="K64" s="682"/>
    </row>
    <row r="65" spans="1:11" ht="11.25">
      <c r="A65" s="677"/>
      <c r="B65" s="678"/>
      <c r="C65" s="684"/>
      <c r="D65" s="677"/>
      <c r="E65" s="680"/>
      <c r="F65" s="680"/>
      <c r="G65" s="681">
        <f t="shared" si="0"/>
        <v>0</v>
      </c>
      <c r="H65" s="678"/>
      <c r="I65" s="677"/>
      <c r="J65" s="677"/>
      <c r="K65" s="682"/>
    </row>
    <row r="66" spans="1:11" ht="11.25">
      <c r="A66" s="677"/>
      <c r="B66" s="678"/>
      <c r="C66" s="684"/>
      <c r="D66" s="677"/>
      <c r="E66" s="680"/>
      <c r="F66" s="680"/>
      <c r="G66" s="681">
        <f t="shared" si="0"/>
        <v>0</v>
      </c>
      <c r="H66" s="678"/>
      <c r="I66" s="677"/>
      <c r="J66" s="677"/>
      <c r="K66" s="682"/>
    </row>
    <row r="67" spans="1:11" ht="11.25">
      <c r="A67" s="677"/>
      <c r="B67" s="678"/>
      <c r="C67" s="684"/>
      <c r="D67" s="677"/>
      <c r="E67" s="680"/>
      <c r="F67" s="680"/>
      <c r="G67" s="681">
        <f t="shared" si="0"/>
        <v>0</v>
      </c>
      <c r="H67" s="678"/>
      <c r="I67" s="677"/>
      <c r="J67" s="677"/>
      <c r="K67" s="682"/>
    </row>
    <row r="68" spans="1:11" ht="11.25">
      <c r="A68" s="677"/>
      <c r="B68" s="678"/>
      <c r="C68" s="684"/>
      <c r="D68" s="677"/>
      <c r="E68" s="680"/>
      <c r="F68" s="680"/>
      <c r="G68" s="681">
        <f t="shared" si="0"/>
        <v>0</v>
      </c>
      <c r="H68" s="678"/>
      <c r="I68" s="677"/>
      <c r="J68" s="677"/>
      <c r="K68" s="682"/>
    </row>
    <row r="69" spans="1:11" ht="11.25">
      <c r="A69" s="677"/>
      <c r="B69" s="678"/>
      <c r="C69" s="684"/>
      <c r="D69" s="677"/>
      <c r="E69" s="680"/>
      <c r="F69" s="680"/>
      <c r="G69" s="681">
        <f t="shared" si="0"/>
        <v>0</v>
      </c>
      <c r="H69" s="678"/>
      <c r="I69" s="677"/>
      <c r="J69" s="677"/>
      <c r="K69" s="682"/>
    </row>
    <row r="70" spans="1:11" ht="11.25">
      <c r="A70" s="677"/>
      <c r="B70" s="678"/>
      <c r="C70" s="684"/>
      <c r="D70" s="677"/>
      <c r="E70" s="680"/>
      <c r="F70" s="680"/>
      <c r="G70" s="681">
        <f t="shared" si="0"/>
        <v>0</v>
      </c>
      <c r="H70" s="678"/>
      <c r="I70" s="677"/>
      <c r="J70" s="677"/>
      <c r="K70" s="682"/>
    </row>
    <row r="71" spans="1:11" ht="11.25">
      <c r="A71" s="677"/>
      <c r="B71" s="678"/>
      <c r="C71" s="684"/>
      <c r="D71" s="677"/>
      <c r="E71" s="680"/>
      <c r="F71" s="680"/>
      <c r="G71" s="681">
        <f t="shared" si="0"/>
        <v>0</v>
      </c>
      <c r="H71" s="678"/>
      <c r="I71" s="677"/>
      <c r="J71" s="677"/>
      <c r="K71" s="682"/>
    </row>
    <row r="72" spans="1:11" ht="11.25">
      <c r="A72" s="677"/>
      <c r="B72" s="678"/>
      <c r="C72" s="684"/>
      <c r="D72" s="677"/>
      <c r="E72" s="680"/>
      <c r="F72" s="680"/>
      <c r="G72" s="681">
        <f t="shared" si="0"/>
        <v>0</v>
      </c>
      <c r="H72" s="678"/>
      <c r="I72" s="677"/>
      <c r="J72" s="677"/>
      <c r="K72" s="682"/>
    </row>
    <row r="73" spans="1:11" ht="11.25">
      <c r="A73" s="677"/>
      <c r="B73" s="678"/>
      <c r="C73" s="684"/>
      <c r="D73" s="677"/>
      <c r="E73" s="680"/>
      <c r="F73" s="680"/>
      <c r="G73" s="681">
        <f t="shared" si="0"/>
        <v>0</v>
      </c>
      <c r="H73" s="678"/>
      <c r="I73" s="677"/>
      <c r="J73" s="677"/>
      <c r="K73" s="682"/>
    </row>
    <row r="74" spans="1:11" ht="11.25">
      <c r="A74" s="677"/>
      <c r="B74" s="678"/>
      <c r="C74" s="684"/>
      <c r="D74" s="677"/>
      <c r="E74" s="680"/>
      <c r="F74" s="680"/>
      <c r="G74" s="681">
        <f t="shared" si="0"/>
        <v>0</v>
      </c>
      <c r="H74" s="678"/>
      <c r="I74" s="677"/>
      <c r="J74" s="677"/>
      <c r="K74" s="682"/>
    </row>
    <row r="75" spans="1:11" ht="11.25">
      <c r="A75" s="677"/>
      <c r="B75" s="678"/>
      <c r="C75" s="684"/>
      <c r="D75" s="677"/>
      <c r="E75" s="680"/>
      <c r="F75" s="680"/>
      <c r="G75" s="681">
        <f t="shared" si="0"/>
        <v>0</v>
      </c>
      <c r="H75" s="678"/>
      <c r="I75" s="677"/>
      <c r="J75" s="677"/>
      <c r="K75" s="682"/>
    </row>
    <row r="76" spans="1:11" ht="11.25">
      <c r="A76" s="677"/>
      <c r="B76" s="678"/>
      <c r="C76" s="684"/>
      <c r="D76" s="677"/>
      <c r="E76" s="680"/>
      <c r="F76" s="680"/>
      <c r="G76" s="681">
        <f t="shared" si="0"/>
        <v>0</v>
      </c>
      <c r="H76" s="678"/>
      <c r="I76" s="677"/>
      <c r="J76" s="677"/>
      <c r="K76" s="682"/>
    </row>
    <row r="77" spans="1:11" ht="11.25">
      <c r="A77" s="677"/>
      <c r="B77" s="678"/>
      <c r="C77" s="684"/>
      <c r="D77" s="677"/>
      <c r="E77" s="680"/>
      <c r="F77" s="680"/>
      <c r="G77" s="681">
        <f t="shared" si="0"/>
        <v>0</v>
      </c>
      <c r="H77" s="678"/>
      <c r="I77" s="677"/>
      <c r="J77" s="677"/>
      <c r="K77" s="682"/>
    </row>
    <row r="78" spans="1:11" ht="11.25">
      <c r="A78" s="677"/>
      <c r="B78" s="678"/>
      <c r="C78" s="684"/>
      <c r="D78" s="677"/>
      <c r="E78" s="680"/>
      <c r="F78" s="680"/>
      <c r="G78" s="681">
        <f t="shared" si="0"/>
        <v>0</v>
      </c>
      <c r="H78" s="678"/>
      <c r="I78" s="677"/>
      <c r="J78" s="677"/>
      <c r="K78" s="682"/>
    </row>
    <row r="79" spans="1:11" ht="11.25">
      <c r="A79" s="677"/>
      <c r="B79" s="678"/>
      <c r="C79" s="684"/>
      <c r="D79" s="677"/>
      <c r="E79" s="680"/>
      <c r="F79" s="680"/>
      <c r="G79" s="681">
        <f t="shared" si="0"/>
        <v>0</v>
      </c>
      <c r="H79" s="678"/>
      <c r="I79" s="677"/>
      <c r="J79" s="677"/>
      <c r="K79" s="682"/>
    </row>
    <row r="80" spans="1:11" ht="11.25">
      <c r="A80" s="677"/>
      <c r="B80" s="678"/>
      <c r="C80" s="684"/>
      <c r="D80" s="677"/>
      <c r="E80" s="680"/>
      <c r="F80" s="680"/>
      <c r="G80" s="681">
        <f t="shared" si="0"/>
        <v>0</v>
      </c>
      <c r="H80" s="678"/>
      <c r="I80" s="677"/>
      <c r="J80" s="677"/>
      <c r="K80" s="682"/>
    </row>
    <row r="81" spans="1:11" ht="11.25">
      <c r="A81" s="677"/>
      <c r="B81" s="678"/>
      <c r="C81" s="684"/>
      <c r="D81" s="677"/>
      <c r="E81" s="680"/>
      <c r="F81" s="680"/>
      <c r="G81" s="681">
        <f t="shared" si="0"/>
        <v>0</v>
      </c>
      <c r="H81" s="678"/>
      <c r="I81" s="677"/>
      <c r="J81" s="677"/>
      <c r="K81" s="682"/>
    </row>
    <row r="82" spans="1:11" ht="11.25">
      <c r="A82" s="677"/>
      <c r="B82" s="678"/>
      <c r="C82" s="684"/>
      <c r="D82" s="677"/>
      <c r="E82" s="680"/>
      <c r="F82" s="680"/>
      <c r="G82" s="681">
        <f aca="true" t="shared" si="1" ref="G82:G145">IF(E82&gt;0,E82/$D$1,F82)</f>
        <v>0</v>
      </c>
      <c r="H82" s="678"/>
      <c r="I82" s="677"/>
      <c r="J82" s="677"/>
      <c r="K82" s="682"/>
    </row>
    <row r="83" spans="1:11" ht="11.25">
      <c r="A83" s="677"/>
      <c r="B83" s="678"/>
      <c r="C83" s="684"/>
      <c r="D83" s="677"/>
      <c r="E83" s="680"/>
      <c r="F83" s="680"/>
      <c r="G83" s="681">
        <f t="shared" si="1"/>
        <v>0</v>
      </c>
      <c r="H83" s="678"/>
      <c r="I83" s="677"/>
      <c r="J83" s="677"/>
      <c r="K83" s="682"/>
    </row>
    <row r="84" spans="1:11" ht="11.25">
      <c r="A84" s="677"/>
      <c r="B84" s="678"/>
      <c r="C84" s="684"/>
      <c r="D84" s="677"/>
      <c r="E84" s="680"/>
      <c r="F84" s="680"/>
      <c r="G84" s="681">
        <f t="shared" si="1"/>
        <v>0</v>
      </c>
      <c r="H84" s="678"/>
      <c r="I84" s="677"/>
      <c r="J84" s="677"/>
      <c r="K84" s="682"/>
    </row>
    <row r="85" spans="1:11" ht="11.25">
      <c r="A85" s="677"/>
      <c r="B85" s="678"/>
      <c r="C85" s="684"/>
      <c r="D85" s="677"/>
      <c r="E85" s="680"/>
      <c r="F85" s="680"/>
      <c r="G85" s="681">
        <f t="shared" si="1"/>
        <v>0</v>
      </c>
      <c r="H85" s="678"/>
      <c r="I85" s="677"/>
      <c r="J85" s="677"/>
      <c r="K85" s="682"/>
    </row>
    <row r="86" spans="1:11" ht="11.25">
      <c r="A86" s="677"/>
      <c r="B86" s="678"/>
      <c r="C86" s="684"/>
      <c r="D86" s="677"/>
      <c r="E86" s="680"/>
      <c r="F86" s="680"/>
      <c r="G86" s="681">
        <f t="shared" si="1"/>
        <v>0</v>
      </c>
      <c r="H86" s="678"/>
      <c r="I86" s="677"/>
      <c r="J86" s="677"/>
      <c r="K86" s="682"/>
    </row>
    <row r="87" spans="1:11" ht="11.25">
      <c r="A87" s="677"/>
      <c r="B87" s="678"/>
      <c r="C87" s="684"/>
      <c r="D87" s="677"/>
      <c r="E87" s="680"/>
      <c r="F87" s="680"/>
      <c r="G87" s="681">
        <f t="shared" si="1"/>
        <v>0</v>
      </c>
      <c r="H87" s="678"/>
      <c r="I87" s="677"/>
      <c r="J87" s="677"/>
      <c r="K87" s="682"/>
    </row>
    <row r="88" spans="1:11" ht="11.25">
      <c r="A88" s="677"/>
      <c r="B88" s="678"/>
      <c r="C88" s="684"/>
      <c r="D88" s="677"/>
      <c r="E88" s="680"/>
      <c r="F88" s="680"/>
      <c r="G88" s="681">
        <f t="shared" si="1"/>
        <v>0</v>
      </c>
      <c r="H88" s="678"/>
      <c r="I88" s="677"/>
      <c r="J88" s="677"/>
      <c r="K88" s="682"/>
    </row>
    <row r="89" spans="1:11" ht="11.25">
      <c r="A89" s="677"/>
      <c r="B89" s="678"/>
      <c r="C89" s="684"/>
      <c r="D89" s="677"/>
      <c r="E89" s="680"/>
      <c r="F89" s="680"/>
      <c r="G89" s="681">
        <f t="shared" si="1"/>
        <v>0</v>
      </c>
      <c r="H89" s="678"/>
      <c r="I89" s="677"/>
      <c r="J89" s="677"/>
      <c r="K89" s="682"/>
    </row>
    <row r="90" spans="1:11" ht="11.25">
      <c r="A90" s="677"/>
      <c r="B90" s="678"/>
      <c r="C90" s="684"/>
      <c r="D90" s="677"/>
      <c r="E90" s="680"/>
      <c r="F90" s="680"/>
      <c r="G90" s="681">
        <f t="shared" si="1"/>
        <v>0</v>
      </c>
      <c r="H90" s="678"/>
      <c r="I90" s="677"/>
      <c r="J90" s="677"/>
      <c r="K90" s="682"/>
    </row>
    <row r="91" spans="1:11" ht="11.25">
      <c r="A91" s="677"/>
      <c r="B91" s="678"/>
      <c r="C91" s="684"/>
      <c r="D91" s="677"/>
      <c r="E91" s="680"/>
      <c r="F91" s="680"/>
      <c r="G91" s="681">
        <f t="shared" si="1"/>
        <v>0</v>
      </c>
      <c r="H91" s="678"/>
      <c r="I91" s="677"/>
      <c r="J91" s="677"/>
      <c r="K91" s="682"/>
    </row>
    <row r="92" spans="1:11" ht="11.25">
      <c r="A92" s="677"/>
      <c r="B92" s="678"/>
      <c r="C92" s="684"/>
      <c r="D92" s="677"/>
      <c r="E92" s="680"/>
      <c r="F92" s="680"/>
      <c r="G92" s="681">
        <f t="shared" si="1"/>
        <v>0</v>
      </c>
      <c r="H92" s="678"/>
      <c r="I92" s="677"/>
      <c r="J92" s="677"/>
      <c r="K92" s="682"/>
    </row>
    <row r="93" spans="1:11" ht="11.25">
      <c r="A93" s="677"/>
      <c r="B93" s="678"/>
      <c r="C93" s="684"/>
      <c r="D93" s="677"/>
      <c r="E93" s="680"/>
      <c r="F93" s="680"/>
      <c r="G93" s="681">
        <f t="shared" si="1"/>
        <v>0</v>
      </c>
      <c r="H93" s="678"/>
      <c r="I93" s="677"/>
      <c r="J93" s="677"/>
      <c r="K93" s="682"/>
    </row>
    <row r="94" spans="1:11" ht="11.25">
      <c r="A94" s="677"/>
      <c r="B94" s="678"/>
      <c r="C94" s="684"/>
      <c r="D94" s="677"/>
      <c r="E94" s="680"/>
      <c r="F94" s="680"/>
      <c r="G94" s="681">
        <f t="shared" si="1"/>
        <v>0</v>
      </c>
      <c r="H94" s="678"/>
      <c r="I94" s="677"/>
      <c r="J94" s="677"/>
      <c r="K94" s="682"/>
    </row>
    <row r="95" spans="1:11" ht="11.25">
      <c r="A95" s="677"/>
      <c r="B95" s="678"/>
      <c r="C95" s="684"/>
      <c r="D95" s="677"/>
      <c r="E95" s="680"/>
      <c r="F95" s="680"/>
      <c r="G95" s="681">
        <f t="shared" si="1"/>
        <v>0</v>
      </c>
      <c r="H95" s="678"/>
      <c r="I95" s="677"/>
      <c r="J95" s="677"/>
      <c r="K95" s="682"/>
    </row>
    <row r="96" spans="1:11" ht="11.25">
      <c r="A96" s="677"/>
      <c r="B96" s="678"/>
      <c r="C96" s="684"/>
      <c r="D96" s="677"/>
      <c r="E96" s="680"/>
      <c r="F96" s="680"/>
      <c r="G96" s="681">
        <f t="shared" si="1"/>
        <v>0</v>
      </c>
      <c r="H96" s="678"/>
      <c r="I96" s="677"/>
      <c r="J96" s="677"/>
      <c r="K96" s="682"/>
    </row>
    <row r="97" spans="1:11" ht="11.25">
      <c r="A97" s="677"/>
      <c r="B97" s="678"/>
      <c r="C97" s="684"/>
      <c r="D97" s="677"/>
      <c r="E97" s="680"/>
      <c r="F97" s="680"/>
      <c r="G97" s="681">
        <f t="shared" si="1"/>
        <v>0</v>
      </c>
      <c r="H97" s="678"/>
      <c r="I97" s="677"/>
      <c r="J97" s="677"/>
      <c r="K97" s="682"/>
    </row>
    <row r="98" spans="1:11" ht="11.25">
      <c r="A98" s="677"/>
      <c r="B98" s="678"/>
      <c r="C98" s="684"/>
      <c r="D98" s="677"/>
      <c r="E98" s="680"/>
      <c r="F98" s="680"/>
      <c r="G98" s="681">
        <f t="shared" si="1"/>
        <v>0</v>
      </c>
      <c r="H98" s="678"/>
      <c r="I98" s="677"/>
      <c r="J98" s="677"/>
      <c r="K98" s="682"/>
    </row>
    <row r="99" spans="1:11" ht="11.25">
      <c r="A99" s="677"/>
      <c r="B99" s="678"/>
      <c r="C99" s="679"/>
      <c r="D99" s="677"/>
      <c r="E99" s="680"/>
      <c r="F99" s="680"/>
      <c r="G99" s="681">
        <f t="shared" si="1"/>
        <v>0</v>
      </c>
      <c r="H99" s="678"/>
      <c r="I99" s="677"/>
      <c r="J99" s="677"/>
      <c r="K99" s="682"/>
    </row>
    <row r="100" spans="1:11" ht="11.25">
      <c r="A100" s="677"/>
      <c r="B100" s="678"/>
      <c r="C100" s="679"/>
      <c r="D100" s="677"/>
      <c r="E100" s="680"/>
      <c r="F100" s="680"/>
      <c r="G100" s="681">
        <f t="shared" si="1"/>
        <v>0</v>
      </c>
      <c r="H100" s="678"/>
      <c r="I100" s="677"/>
      <c r="J100" s="677"/>
      <c r="K100" s="682"/>
    </row>
    <row r="101" spans="1:11" ht="11.25">
      <c r="A101" s="677"/>
      <c r="B101" s="678"/>
      <c r="C101" s="679"/>
      <c r="D101" s="677"/>
      <c r="E101" s="680"/>
      <c r="F101" s="680"/>
      <c r="G101" s="681">
        <f t="shared" si="1"/>
        <v>0</v>
      </c>
      <c r="H101" s="678"/>
      <c r="I101" s="677"/>
      <c r="J101" s="677"/>
      <c r="K101" s="682"/>
    </row>
    <row r="102" spans="1:11" ht="11.25">
      <c r="A102" s="677"/>
      <c r="B102" s="678"/>
      <c r="C102" s="679"/>
      <c r="D102" s="677"/>
      <c r="E102" s="680"/>
      <c r="F102" s="680"/>
      <c r="G102" s="681">
        <f t="shared" si="1"/>
        <v>0</v>
      </c>
      <c r="H102" s="678"/>
      <c r="I102" s="677"/>
      <c r="J102" s="677"/>
      <c r="K102" s="682"/>
    </row>
    <row r="103" spans="1:11" ht="11.25">
      <c r="A103" s="677"/>
      <c r="B103" s="678"/>
      <c r="C103" s="679"/>
      <c r="D103" s="677"/>
      <c r="E103" s="680"/>
      <c r="F103" s="680"/>
      <c r="G103" s="681">
        <f t="shared" si="1"/>
        <v>0</v>
      </c>
      <c r="H103" s="678"/>
      <c r="I103" s="677"/>
      <c r="J103" s="677"/>
      <c r="K103" s="682"/>
    </row>
    <row r="104" spans="1:11" ht="11.25">
      <c r="A104" s="677"/>
      <c r="B104" s="678"/>
      <c r="C104" s="679"/>
      <c r="D104" s="677"/>
      <c r="E104" s="680"/>
      <c r="F104" s="680"/>
      <c r="G104" s="681">
        <f t="shared" si="1"/>
        <v>0</v>
      </c>
      <c r="H104" s="678"/>
      <c r="I104" s="677"/>
      <c r="J104" s="677"/>
      <c r="K104" s="682"/>
    </row>
    <row r="105" spans="1:11" ht="11.25">
      <c r="A105" s="677"/>
      <c r="B105" s="678"/>
      <c r="C105" s="679"/>
      <c r="D105" s="677"/>
      <c r="E105" s="680"/>
      <c r="F105" s="680"/>
      <c r="G105" s="681">
        <f t="shared" si="1"/>
        <v>0</v>
      </c>
      <c r="H105" s="678"/>
      <c r="I105" s="677"/>
      <c r="J105" s="677"/>
      <c r="K105" s="682"/>
    </row>
    <row r="106" spans="1:11" ht="11.25">
      <c r="A106" s="677"/>
      <c r="B106" s="678"/>
      <c r="C106" s="679"/>
      <c r="D106" s="677"/>
      <c r="E106" s="680"/>
      <c r="F106" s="680"/>
      <c r="G106" s="681">
        <f t="shared" si="1"/>
        <v>0</v>
      </c>
      <c r="H106" s="678"/>
      <c r="I106" s="677"/>
      <c r="J106" s="677"/>
      <c r="K106" s="682"/>
    </row>
    <row r="107" spans="1:11" ht="11.25">
      <c r="A107" s="677"/>
      <c r="B107" s="678"/>
      <c r="C107" s="679"/>
      <c r="D107" s="677"/>
      <c r="E107" s="680"/>
      <c r="F107" s="680"/>
      <c r="G107" s="681">
        <f t="shared" si="1"/>
        <v>0</v>
      </c>
      <c r="H107" s="678"/>
      <c r="I107" s="677"/>
      <c r="J107" s="677"/>
      <c r="K107" s="682"/>
    </row>
    <row r="108" spans="1:11" ht="11.25">
      <c r="A108" s="677"/>
      <c r="B108" s="678"/>
      <c r="C108" s="679"/>
      <c r="D108" s="677"/>
      <c r="E108" s="680"/>
      <c r="F108" s="680"/>
      <c r="G108" s="681">
        <f t="shared" si="1"/>
        <v>0</v>
      </c>
      <c r="H108" s="678"/>
      <c r="I108" s="677"/>
      <c r="J108" s="677"/>
      <c r="K108" s="682"/>
    </row>
    <row r="109" spans="1:11" ht="11.25">
      <c r="A109" s="677"/>
      <c r="B109" s="678"/>
      <c r="C109" s="679"/>
      <c r="D109" s="677"/>
      <c r="E109" s="680"/>
      <c r="F109" s="680"/>
      <c r="G109" s="681">
        <f t="shared" si="1"/>
        <v>0</v>
      </c>
      <c r="H109" s="678"/>
      <c r="I109" s="677"/>
      <c r="J109" s="677"/>
      <c r="K109" s="682"/>
    </row>
    <row r="110" spans="1:11" ht="11.25">
      <c r="A110" s="677"/>
      <c r="B110" s="678"/>
      <c r="C110" s="679"/>
      <c r="D110" s="677"/>
      <c r="E110" s="680"/>
      <c r="F110" s="680"/>
      <c r="G110" s="681">
        <f t="shared" si="1"/>
        <v>0</v>
      </c>
      <c r="H110" s="678"/>
      <c r="I110" s="677"/>
      <c r="J110" s="677"/>
      <c r="K110" s="682"/>
    </row>
    <row r="111" spans="1:11" ht="11.25">
      <c r="A111" s="677"/>
      <c r="B111" s="678"/>
      <c r="C111" s="679"/>
      <c r="D111" s="677"/>
      <c r="E111" s="680"/>
      <c r="F111" s="680"/>
      <c r="G111" s="681">
        <f t="shared" si="1"/>
        <v>0</v>
      </c>
      <c r="H111" s="678"/>
      <c r="I111" s="677"/>
      <c r="J111" s="677"/>
      <c r="K111" s="682"/>
    </row>
    <row r="112" spans="1:11" ht="11.25">
      <c r="A112" s="677"/>
      <c r="B112" s="678"/>
      <c r="C112" s="679"/>
      <c r="D112" s="677"/>
      <c r="E112" s="680"/>
      <c r="F112" s="680"/>
      <c r="G112" s="681">
        <f t="shared" si="1"/>
        <v>0</v>
      </c>
      <c r="H112" s="678"/>
      <c r="I112" s="677"/>
      <c r="J112" s="677"/>
      <c r="K112" s="682"/>
    </row>
    <row r="113" spans="1:11" ht="11.25">
      <c r="A113" s="677"/>
      <c r="B113" s="678"/>
      <c r="C113" s="679"/>
      <c r="D113" s="677"/>
      <c r="E113" s="680"/>
      <c r="F113" s="680"/>
      <c r="G113" s="681">
        <f t="shared" si="1"/>
        <v>0</v>
      </c>
      <c r="H113" s="678"/>
      <c r="I113" s="677"/>
      <c r="J113" s="677"/>
      <c r="K113" s="682"/>
    </row>
    <row r="114" spans="1:11" ht="11.25">
      <c r="A114" s="677"/>
      <c r="B114" s="678"/>
      <c r="C114" s="679"/>
      <c r="D114" s="677"/>
      <c r="E114" s="680"/>
      <c r="F114" s="680"/>
      <c r="G114" s="681">
        <f t="shared" si="1"/>
        <v>0</v>
      </c>
      <c r="H114" s="678"/>
      <c r="I114" s="677"/>
      <c r="J114" s="677"/>
      <c r="K114" s="682"/>
    </row>
    <row r="115" spans="1:11" ht="11.25">
      <c r="A115" s="677"/>
      <c r="B115" s="678"/>
      <c r="C115" s="679"/>
      <c r="D115" s="677"/>
      <c r="E115" s="680"/>
      <c r="F115" s="680"/>
      <c r="G115" s="681">
        <f t="shared" si="1"/>
        <v>0</v>
      </c>
      <c r="H115" s="678"/>
      <c r="I115" s="677"/>
      <c r="J115" s="677"/>
      <c r="K115" s="682"/>
    </row>
    <row r="116" spans="1:11" ht="11.25">
      <c r="A116" s="677"/>
      <c r="B116" s="678"/>
      <c r="C116" s="679"/>
      <c r="D116" s="677"/>
      <c r="E116" s="680"/>
      <c r="F116" s="680"/>
      <c r="G116" s="681">
        <f t="shared" si="1"/>
        <v>0</v>
      </c>
      <c r="H116" s="678"/>
      <c r="I116" s="677"/>
      <c r="J116" s="677"/>
      <c r="K116" s="682"/>
    </row>
    <row r="117" spans="1:11" ht="11.25">
      <c r="A117" s="677"/>
      <c r="B117" s="678"/>
      <c r="C117" s="679"/>
      <c r="D117" s="677"/>
      <c r="E117" s="680"/>
      <c r="F117" s="680"/>
      <c r="G117" s="681">
        <f t="shared" si="1"/>
        <v>0</v>
      </c>
      <c r="H117" s="678"/>
      <c r="I117" s="677"/>
      <c r="J117" s="677"/>
      <c r="K117" s="682"/>
    </row>
    <row r="118" spans="1:11" ht="11.25">
      <c r="A118" s="677"/>
      <c r="B118" s="678"/>
      <c r="C118" s="679"/>
      <c r="D118" s="677"/>
      <c r="E118" s="680"/>
      <c r="F118" s="680"/>
      <c r="G118" s="681">
        <f t="shared" si="1"/>
        <v>0</v>
      </c>
      <c r="H118" s="678"/>
      <c r="I118" s="677"/>
      <c r="J118" s="677"/>
      <c r="K118" s="682"/>
    </row>
    <row r="119" spans="1:11" ht="11.25">
      <c r="A119" s="677"/>
      <c r="B119" s="678"/>
      <c r="C119" s="679"/>
      <c r="D119" s="677"/>
      <c r="E119" s="680"/>
      <c r="F119" s="680"/>
      <c r="G119" s="681">
        <f t="shared" si="1"/>
        <v>0</v>
      </c>
      <c r="H119" s="678"/>
      <c r="I119" s="677"/>
      <c r="J119" s="677"/>
      <c r="K119" s="682"/>
    </row>
    <row r="120" spans="1:11" ht="11.25">
      <c r="A120" s="677"/>
      <c r="B120" s="678"/>
      <c r="C120" s="679"/>
      <c r="D120" s="677"/>
      <c r="E120" s="680"/>
      <c r="F120" s="680"/>
      <c r="G120" s="681">
        <f t="shared" si="1"/>
        <v>0</v>
      </c>
      <c r="H120" s="678"/>
      <c r="I120" s="677"/>
      <c r="J120" s="677"/>
      <c r="K120" s="682"/>
    </row>
    <row r="121" spans="1:11" ht="11.25">
      <c r="A121" s="677"/>
      <c r="B121" s="678"/>
      <c r="C121" s="679"/>
      <c r="D121" s="677"/>
      <c r="E121" s="680"/>
      <c r="F121" s="680"/>
      <c r="G121" s="681">
        <f t="shared" si="1"/>
        <v>0</v>
      </c>
      <c r="H121" s="678"/>
      <c r="I121" s="677"/>
      <c r="J121" s="677"/>
      <c r="K121" s="682"/>
    </row>
    <row r="122" spans="1:11" ht="11.25">
      <c r="A122" s="677"/>
      <c r="B122" s="678"/>
      <c r="C122" s="679"/>
      <c r="D122" s="677"/>
      <c r="E122" s="680"/>
      <c r="F122" s="680"/>
      <c r="G122" s="681">
        <f t="shared" si="1"/>
        <v>0</v>
      </c>
      <c r="H122" s="678"/>
      <c r="I122" s="677"/>
      <c r="J122" s="677"/>
      <c r="K122" s="682"/>
    </row>
    <row r="123" spans="1:11" ht="11.25">
      <c r="A123" s="677"/>
      <c r="B123" s="678"/>
      <c r="C123" s="679"/>
      <c r="D123" s="677"/>
      <c r="E123" s="680"/>
      <c r="F123" s="680"/>
      <c r="G123" s="681">
        <f t="shared" si="1"/>
        <v>0</v>
      </c>
      <c r="H123" s="678"/>
      <c r="I123" s="677"/>
      <c r="J123" s="677"/>
      <c r="K123" s="682"/>
    </row>
    <row r="124" spans="1:11" ht="11.25">
      <c r="A124" s="677"/>
      <c r="B124" s="678"/>
      <c r="C124" s="679"/>
      <c r="D124" s="677"/>
      <c r="E124" s="680"/>
      <c r="F124" s="680"/>
      <c r="G124" s="681">
        <f t="shared" si="1"/>
        <v>0</v>
      </c>
      <c r="H124" s="678"/>
      <c r="I124" s="677"/>
      <c r="J124" s="677"/>
      <c r="K124" s="682"/>
    </row>
    <row r="125" spans="1:11" ht="11.25">
      <c r="A125" s="677"/>
      <c r="B125" s="678"/>
      <c r="C125" s="679"/>
      <c r="D125" s="677"/>
      <c r="E125" s="680"/>
      <c r="F125" s="680"/>
      <c r="G125" s="681">
        <f t="shared" si="1"/>
        <v>0</v>
      </c>
      <c r="H125" s="678"/>
      <c r="I125" s="677"/>
      <c r="J125" s="677"/>
      <c r="K125" s="682"/>
    </row>
    <row r="126" spans="1:11" ht="11.25">
      <c r="A126" s="677"/>
      <c r="B126" s="678"/>
      <c r="C126" s="679"/>
      <c r="D126" s="677"/>
      <c r="E126" s="680"/>
      <c r="F126" s="680"/>
      <c r="G126" s="681">
        <f t="shared" si="1"/>
        <v>0</v>
      </c>
      <c r="H126" s="678"/>
      <c r="I126" s="677"/>
      <c r="J126" s="677"/>
      <c r="K126" s="682"/>
    </row>
    <row r="127" spans="1:11" ht="11.25">
      <c r="A127" s="677"/>
      <c r="B127" s="678"/>
      <c r="C127" s="679"/>
      <c r="D127" s="677"/>
      <c r="E127" s="680"/>
      <c r="F127" s="680"/>
      <c r="G127" s="681">
        <f t="shared" si="1"/>
        <v>0</v>
      </c>
      <c r="H127" s="678"/>
      <c r="I127" s="677"/>
      <c r="J127" s="677"/>
      <c r="K127" s="682"/>
    </row>
    <row r="128" spans="1:11" ht="11.25">
      <c r="A128" s="677"/>
      <c r="B128" s="678"/>
      <c r="C128" s="679"/>
      <c r="D128" s="677"/>
      <c r="E128" s="680"/>
      <c r="F128" s="680"/>
      <c r="G128" s="681">
        <f t="shared" si="1"/>
        <v>0</v>
      </c>
      <c r="H128" s="678"/>
      <c r="I128" s="677"/>
      <c r="J128" s="677"/>
      <c r="K128" s="682"/>
    </row>
    <row r="129" spans="1:11" ht="12">
      <c r="A129" s="677"/>
      <c r="B129" s="678"/>
      <c r="C129" s="679"/>
      <c r="D129" s="685"/>
      <c r="E129" s="680"/>
      <c r="F129" s="680"/>
      <c r="G129" s="681">
        <f t="shared" si="1"/>
        <v>0</v>
      </c>
      <c r="H129" s="678"/>
      <c r="I129" s="677"/>
      <c r="J129" s="677"/>
      <c r="K129" s="682"/>
    </row>
    <row r="130" spans="1:11" ht="12">
      <c r="A130" s="677"/>
      <c r="B130" s="678"/>
      <c r="C130" s="684"/>
      <c r="D130" s="685"/>
      <c r="E130" s="686"/>
      <c r="F130" s="687"/>
      <c r="G130" s="681">
        <f t="shared" si="1"/>
        <v>0</v>
      </c>
      <c r="H130" s="678"/>
      <c r="I130" s="677"/>
      <c r="J130" s="677"/>
      <c r="K130" s="682"/>
    </row>
    <row r="131" spans="1:11" ht="12">
      <c r="A131" s="677"/>
      <c r="B131" s="678"/>
      <c r="C131" s="684"/>
      <c r="D131" s="685"/>
      <c r="E131" s="686"/>
      <c r="F131" s="687"/>
      <c r="G131" s="681">
        <f t="shared" si="1"/>
        <v>0</v>
      </c>
      <c r="H131" s="678"/>
      <c r="I131" s="677"/>
      <c r="J131" s="677"/>
      <c r="K131" s="682"/>
    </row>
    <row r="132" spans="1:11" ht="12">
      <c r="A132" s="677"/>
      <c r="B132" s="678"/>
      <c r="C132" s="684"/>
      <c r="D132" s="685"/>
      <c r="E132" s="686"/>
      <c r="F132" s="687"/>
      <c r="G132" s="681">
        <f t="shared" si="1"/>
        <v>0</v>
      </c>
      <c r="H132" s="678"/>
      <c r="I132" s="677"/>
      <c r="J132" s="677"/>
      <c r="K132" s="682"/>
    </row>
    <row r="133" spans="1:11" ht="12">
      <c r="A133" s="677"/>
      <c r="B133" s="678"/>
      <c r="C133" s="684"/>
      <c r="D133" s="685"/>
      <c r="E133" s="680"/>
      <c r="F133" s="688"/>
      <c r="G133" s="681">
        <f t="shared" si="1"/>
        <v>0</v>
      </c>
      <c r="H133" s="678"/>
      <c r="I133" s="677"/>
      <c r="J133" s="677"/>
      <c r="K133" s="682"/>
    </row>
    <row r="134" spans="1:11" ht="12">
      <c r="A134" s="677"/>
      <c r="B134" s="678"/>
      <c r="C134" s="684"/>
      <c r="D134" s="685"/>
      <c r="E134" s="680"/>
      <c r="F134" s="688"/>
      <c r="G134" s="681">
        <f t="shared" si="1"/>
        <v>0</v>
      </c>
      <c r="H134" s="678"/>
      <c r="I134" s="677"/>
      <c r="J134" s="677"/>
      <c r="K134" s="682"/>
    </row>
    <row r="135" spans="1:11" ht="12">
      <c r="A135" s="677"/>
      <c r="B135" s="678"/>
      <c r="C135" s="684"/>
      <c r="D135" s="685"/>
      <c r="E135" s="680"/>
      <c r="F135" s="688"/>
      <c r="G135" s="681">
        <f t="shared" si="1"/>
        <v>0</v>
      </c>
      <c r="H135" s="678"/>
      <c r="I135" s="677"/>
      <c r="J135" s="677"/>
      <c r="K135" s="682"/>
    </row>
    <row r="136" spans="1:11" ht="12">
      <c r="A136" s="677"/>
      <c r="B136" s="678"/>
      <c r="C136" s="684"/>
      <c r="D136" s="685"/>
      <c r="E136" s="680"/>
      <c r="F136" s="688"/>
      <c r="G136" s="681">
        <f t="shared" si="1"/>
        <v>0</v>
      </c>
      <c r="H136" s="678"/>
      <c r="I136" s="677"/>
      <c r="J136" s="677"/>
      <c r="K136" s="682"/>
    </row>
    <row r="137" spans="1:11" ht="12">
      <c r="A137" s="677"/>
      <c r="B137" s="678"/>
      <c r="C137" s="684"/>
      <c r="D137" s="685"/>
      <c r="E137" s="680"/>
      <c r="F137" s="688"/>
      <c r="G137" s="681">
        <f t="shared" si="1"/>
        <v>0</v>
      </c>
      <c r="H137" s="678"/>
      <c r="I137" s="677"/>
      <c r="J137" s="677"/>
      <c r="K137" s="682"/>
    </row>
    <row r="138" spans="1:11" ht="12">
      <c r="A138" s="677"/>
      <c r="B138" s="678"/>
      <c r="C138" s="684"/>
      <c r="D138" s="685"/>
      <c r="E138" s="680"/>
      <c r="F138" s="688"/>
      <c r="G138" s="681">
        <f t="shared" si="1"/>
        <v>0</v>
      </c>
      <c r="H138" s="678"/>
      <c r="I138" s="677"/>
      <c r="J138" s="677"/>
      <c r="K138" s="682"/>
    </row>
    <row r="139" spans="1:11" ht="12">
      <c r="A139" s="677"/>
      <c r="B139" s="678"/>
      <c r="C139" s="684"/>
      <c r="D139" s="689"/>
      <c r="E139" s="680"/>
      <c r="F139" s="688"/>
      <c r="G139" s="681">
        <f t="shared" si="1"/>
        <v>0</v>
      </c>
      <c r="H139" s="678"/>
      <c r="I139" s="677"/>
      <c r="J139" s="677"/>
      <c r="K139" s="682"/>
    </row>
    <row r="140" spans="1:11" ht="12">
      <c r="A140" s="677"/>
      <c r="B140" s="678"/>
      <c r="C140" s="684"/>
      <c r="D140" s="685"/>
      <c r="E140" s="680"/>
      <c r="F140" s="688"/>
      <c r="G140" s="681">
        <f t="shared" si="1"/>
        <v>0</v>
      </c>
      <c r="H140" s="678"/>
      <c r="I140" s="677"/>
      <c r="J140" s="677"/>
      <c r="K140" s="682"/>
    </row>
    <row r="141" spans="1:11" ht="12">
      <c r="A141" s="677"/>
      <c r="B141" s="678"/>
      <c r="C141" s="684"/>
      <c r="D141" s="685"/>
      <c r="E141" s="680"/>
      <c r="F141" s="688"/>
      <c r="G141" s="681">
        <f t="shared" si="1"/>
        <v>0</v>
      </c>
      <c r="H141" s="678"/>
      <c r="I141" s="677"/>
      <c r="J141" s="677"/>
      <c r="K141" s="682"/>
    </row>
    <row r="142" spans="1:11" ht="12">
      <c r="A142" s="677"/>
      <c r="B142" s="678"/>
      <c r="C142" s="684"/>
      <c r="D142" s="685"/>
      <c r="E142" s="680"/>
      <c r="F142" s="688"/>
      <c r="G142" s="681">
        <f t="shared" si="1"/>
        <v>0</v>
      </c>
      <c r="H142" s="678"/>
      <c r="I142" s="677"/>
      <c r="J142" s="677"/>
      <c r="K142" s="682"/>
    </row>
    <row r="143" spans="1:11" ht="12">
      <c r="A143" s="677"/>
      <c r="B143" s="678"/>
      <c r="C143" s="684"/>
      <c r="D143" s="685"/>
      <c r="E143" s="680"/>
      <c r="F143" s="688"/>
      <c r="G143" s="681">
        <f t="shared" si="1"/>
        <v>0</v>
      </c>
      <c r="H143" s="678"/>
      <c r="I143" s="677"/>
      <c r="J143" s="677"/>
      <c r="K143" s="682"/>
    </row>
    <row r="144" spans="1:11" ht="12">
      <c r="A144" s="677"/>
      <c r="B144" s="678"/>
      <c r="C144" s="684"/>
      <c r="D144" s="689"/>
      <c r="E144" s="680"/>
      <c r="F144" s="688"/>
      <c r="G144" s="681">
        <f t="shared" si="1"/>
        <v>0</v>
      </c>
      <c r="H144" s="678"/>
      <c r="I144" s="677"/>
      <c r="J144" s="677"/>
      <c r="K144" s="682"/>
    </row>
    <row r="145" spans="1:11" ht="12">
      <c r="A145" s="677"/>
      <c r="B145" s="678"/>
      <c r="C145" s="684"/>
      <c r="D145" s="685"/>
      <c r="E145" s="680"/>
      <c r="F145" s="688"/>
      <c r="G145" s="681">
        <f t="shared" si="1"/>
        <v>0</v>
      </c>
      <c r="H145" s="678"/>
      <c r="I145" s="677"/>
      <c r="J145" s="677"/>
      <c r="K145" s="682"/>
    </row>
    <row r="146" spans="1:11" ht="12">
      <c r="A146" s="677"/>
      <c r="B146" s="678"/>
      <c r="C146" s="684"/>
      <c r="D146" s="685"/>
      <c r="E146" s="680"/>
      <c r="F146" s="688"/>
      <c r="G146" s="681">
        <f aca="true" t="shared" si="2" ref="G146:G209">IF(E146&gt;0,E146/$D$1,F146)</f>
        <v>0</v>
      </c>
      <c r="H146" s="678"/>
      <c r="I146" s="677"/>
      <c r="J146" s="677"/>
      <c r="K146" s="682"/>
    </row>
    <row r="147" spans="1:11" ht="12">
      <c r="A147" s="677"/>
      <c r="B147" s="678"/>
      <c r="C147" s="684"/>
      <c r="D147" s="685"/>
      <c r="E147" s="680"/>
      <c r="F147" s="688"/>
      <c r="G147" s="681">
        <f t="shared" si="2"/>
        <v>0</v>
      </c>
      <c r="H147" s="678"/>
      <c r="I147" s="677"/>
      <c r="J147" s="677"/>
      <c r="K147" s="682"/>
    </row>
    <row r="148" spans="1:11" ht="12">
      <c r="A148" s="677"/>
      <c r="B148" s="678"/>
      <c r="C148" s="684"/>
      <c r="D148" s="685"/>
      <c r="E148" s="680"/>
      <c r="F148" s="688"/>
      <c r="G148" s="681">
        <f t="shared" si="2"/>
        <v>0</v>
      </c>
      <c r="H148" s="678"/>
      <c r="I148" s="677"/>
      <c r="J148" s="677"/>
      <c r="K148" s="682"/>
    </row>
    <row r="149" spans="1:11" ht="12">
      <c r="A149" s="677"/>
      <c r="B149" s="678"/>
      <c r="C149" s="684"/>
      <c r="D149" s="685"/>
      <c r="E149" s="680"/>
      <c r="F149" s="688"/>
      <c r="G149" s="681">
        <f t="shared" si="2"/>
        <v>0</v>
      </c>
      <c r="H149" s="678"/>
      <c r="I149" s="677"/>
      <c r="J149" s="677"/>
      <c r="K149" s="682"/>
    </row>
    <row r="150" spans="1:11" ht="12">
      <c r="A150" s="677"/>
      <c r="B150" s="678"/>
      <c r="C150" s="684"/>
      <c r="D150" s="685"/>
      <c r="E150" s="680"/>
      <c r="F150" s="688"/>
      <c r="G150" s="681">
        <f t="shared" si="2"/>
        <v>0</v>
      </c>
      <c r="H150" s="678"/>
      <c r="I150" s="677"/>
      <c r="J150" s="677"/>
      <c r="K150" s="682"/>
    </row>
    <row r="151" spans="1:11" ht="12">
      <c r="A151" s="677"/>
      <c r="B151" s="678"/>
      <c r="C151" s="684"/>
      <c r="D151" s="685"/>
      <c r="E151" s="680"/>
      <c r="F151" s="688"/>
      <c r="G151" s="681">
        <f t="shared" si="2"/>
        <v>0</v>
      </c>
      <c r="H151" s="678"/>
      <c r="I151" s="677"/>
      <c r="J151" s="677"/>
      <c r="K151" s="682"/>
    </row>
    <row r="152" spans="1:11" ht="12">
      <c r="A152" s="677"/>
      <c r="B152" s="678"/>
      <c r="C152" s="684"/>
      <c r="D152" s="685"/>
      <c r="E152" s="680"/>
      <c r="F152" s="688"/>
      <c r="G152" s="681">
        <f t="shared" si="2"/>
        <v>0</v>
      </c>
      <c r="H152" s="678"/>
      <c r="I152" s="677"/>
      <c r="J152" s="677"/>
      <c r="K152" s="682"/>
    </row>
    <row r="153" spans="1:11" ht="12">
      <c r="A153" s="677"/>
      <c r="B153" s="678"/>
      <c r="C153" s="684"/>
      <c r="D153" s="689"/>
      <c r="E153" s="680"/>
      <c r="F153" s="688"/>
      <c r="G153" s="681">
        <f t="shared" si="2"/>
        <v>0</v>
      </c>
      <c r="H153" s="678"/>
      <c r="I153" s="677"/>
      <c r="J153" s="677"/>
      <c r="K153" s="682"/>
    </row>
    <row r="154" spans="1:11" ht="12">
      <c r="A154" s="677"/>
      <c r="B154" s="678"/>
      <c r="C154" s="684"/>
      <c r="D154" s="685"/>
      <c r="E154" s="680"/>
      <c r="F154" s="688"/>
      <c r="G154" s="681">
        <f t="shared" si="2"/>
        <v>0</v>
      </c>
      <c r="H154" s="678"/>
      <c r="I154" s="677"/>
      <c r="J154" s="677"/>
      <c r="K154" s="682"/>
    </row>
    <row r="155" spans="1:11" ht="12">
      <c r="A155" s="677"/>
      <c r="B155" s="678"/>
      <c r="C155" s="684"/>
      <c r="D155" s="685"/>
      <c r="E155" s="680"/>
      <c r="F155" s="688"/>
      <c r="G155" s="681">
        <f t="shared" si="2"/>
        <v>0</v>
      </c>
      <c r="H155" s="678"/>
      <c r="I155" s="677"/>
      <c r="J155" s="677"/>
      <c r="K155" s="682"/>
    </row>
    <row r="156" spans="1:11" ht="12">
      <c r="A156" s="677"/>
      <c r="B156" s="678"/>
      <c r="C156" s="684"/>
      <c r="D156" s="685"/>
      <c r="E156" s="680"/>
      <c r="F156" s="688"/>
      <c r="G156" s="681">
        <f t="shared" si="2"/>
        <v>0</v>
      </c>
      <c r="H156" s="678"/>
      <c r="I156" s="677"/>
      <c r="J156" s="677"/>
      <c r="K156" s="682"/>
    </row>
    <row r="157" spans="1:11" ht="12">
      <c r="A157" s="677"/>
      <c r="B157" s="678"/>
      <c r="C157" s="684"/>
      <c r="D157" s="685"/>
      <c r="E157" s="680"/>
      <c r="F157" s="688"/>
      <c r="G157" s="681">
        <f t="shared" si="2"/>
        <v>0</v>
      </c>
      <c r="H157" s="678"/>
      <c r="I157" s="677"/>
      <c r="J157" s="677"/>
      <c r="K157" s="682"/>
    </row>
    <row r="158" spans="1:11" ht="12">
      <c r="A158" s="677"/>
      <c r="B158" s="678"/>
      <c r="C158" s="684"/>
      <c r="D158" s="685"/>
      <c r="E158" s="680"/>
      <c r="F158" s="688"/>
      <c r="G158" s="681">
        <f t="shared" si="2"/>
        <v>0</v>
      </c>
      <c r="H158" s="678"/>
      <c r="I158" s="677"/>
      <c r="J158" s="677"/>
      <c r="K158" s="682"/>
    </row>
    <row r="159" spans="1:11" ht="12">
      <c r="A159" s="677"/>
      <c r="B159" s="678"/>
      <c r="C159" s="684"/>
      <c r="D159" s="685"/>
      <c r="E159" s="680"/>
      <c r="F159" s="688"/>
      <c r="G159" s="681">
        <f t="shared" si="2"/>
        <v>0</v>
      </c>
      <c r="H159" s="678"/>
      <c r="I159" s="677"/>
      <c r="J159" s="677"/>
      <c r="K159" s="682"/>
    </row>
    <row r="160" spans="1:11" ht="12">
      <c r="A160" s="677"/>
      <c r="B160" s="678"/>
      <c r="C160" s="684"/>
      <c r="D160" s="689"/>
      <c r="E160" s="680"/>
      <c r="F160" s="688"/>
      <c r="G160" s="681">
        <f t="shared" si="2"/>
        <v>0</v>
      </c>
      <c r="H160" s="678"/>
      <c r="I160" s="677"/>
      <c r="J160" s="677"/>
      <c r="K160" s="682"/>
    </row>
    <row r="161" spans="1:11" ht="12">
      <c r="A161" s="677"/>
      <c r="B161" s="678"/>
      <c r="C161" s="684"/>
      <c r="D161" s="685"/>
      <c r="E161" s="680"/>
      <c r="F161" s="688"/>
      <c r="G161" s="681">
        <f t="shared" si="2"/>
        <v>0</v>
      </c>
      <c r="H161" s="678"/>
      <c r="I161" s="677"/>
      <c r="J161" s="677"/>
      <c r="K161" s="682"/>
    </row>
    <row r="162" spans="1:11" ht="12">
      <c r="A162" s="677"/>
      <c r="B162" s="678"/>
      <c r="C162" s="684"/>
      <c r="D162" s="685"/>
      <c r="E162" s="680"/>
      <c r="F162" s="688"/>
      <c r="G162" s="681">
        <f t="shared" si="2"/>
        <v>0</v>
      </c>
      <c r="H162" s="678"/>
      <c r="I162" s="677"/>
      <c r="J162" s="677"/>
      <c r="K162" s="682"/>
    </row>
    <row r="163" spans="1:11" ht="12">
      <c r="A163" s="677"/>
      <c r="B163" s="678"/>
      <c r="C163" s="684"/>
      <c r="D163" s="685"/>
      <c r="E163" s="680"/>
      <c r="F163" s="688"/>
      <c r="G163" s="681">
        <f t="shared" si="2"/>
        <v>0</v>
      </c>
      <c r="H163" s="678"/>
      <c r="I163" s="677"/>
      <c r="J163" s="677"/>
      <c r="K163" s="682"/>
    </row>
    <row r="164" spans="1:11" ht="12">
      <c r="A164" s="677"/>
      <c r="B164" s="678"/>
      <c r="C164" s="684"/>
      <c r="D164" s="685"/>
      <c r="E164" s="680"/>
      <c r="F164" s="688"/>
      <c r="G164" s="681">
        <f t="shared" si="2"/>
        <v>0</v>
      </c>
      <c r="H164" s="678"/>
      <c r="I164" s="677"/>
      <c r="J164" s="677"/>
      <c r="K164" s="682"/>
    </row>
    <row r="165" spans="1:11" ht="12">
      <c r="A165" s="677"/>
      <c r="B165" s="678"/>
      <c r="C165" s="684"/>
      <c r="D165" s="685"/>
      <c r="E165" s="680"/>
      <c r="F165" s="688"/>
      <c r="G165" s="681">
        <f t="shared" si="2"/>
        <v>0</v>
      </c>
      <c r="H165" s="678"/>
      <c r="I165" s="677"/>
      <c r="J165" s="677"/>
      <c r="K165" s="682"/>
    </row>
    <row r="166" spans="1:11" ht="12">
      <c r="A166" s="677"/>
      <c r="B166" s="678"/>
      <c r="C166" s="684"/>
      <c r="D166" s="685"/>
      <c r="E166" s="680"/>
      <c r="F166" s="688"/>
      <c r="G166" s="681">
        <f t="shared" si="2"/>
        <v>0</v>
      </c>
      <c r="H166" s="678"/>
      <c r="I166" s="677"/>
      <c r="J166" s="677"/>
      <c r="K166" s="682"/>
    </row>
    <row r="167" spans="1:11" ht="12">
      <c r="A167" s="677"/>
      <c r="B167" s="678"/>
      <c r="C167" s="684"/>
      <c r="D167" s="685"/>
      <c r="E167" s="680"/>
      <c r="F167" s="688"/>
      <c r="G167" s="681">
        <f t="shared" si="2"/>
        <v>0</v>
      </c>
      <c r="H167" s="678"/>
      <c r="I167" s="677"/>
      <c r="J167" s="677"/>
      <c r="K167" s="682"/>
    </row>
    <row r="168" spans="1:11" ht="12">
      <c r="A168" s="677"/>
      <c r="B168" s="678"/>
      <c r="C168" s="684"/>
      <c r="D168" s="685"/>
      <c r="E168" s="680"/>
      <c r="F168" s="688"/>
      <c r="G168" s="681">
        <f t="shared" si="2"/>
        <v>0</v>
      </c>
      <c r="H168" s="678"/>
      <c r="I168" s="677"/>
      <c r="J168" s="677"/>
      <c r="K168" s="682"/>
    </row>
    <row r="169" spans="1:11" ht="12">
      <c r="A169" s="677"/>
      <c r="B169" s="678"/>
      <c r="C169" s="684"/>
      <c r="D169" s="685"/>
      <c r="E169" s="680"/>
      <c r="F169" s="688"/>
      <c r="G169" s="681">
        <f t="shared" si="2"/>
        <v>0</v>
      </c>
      <c r="H169" s="678"/>
      <c r="I169" s="677"/>
      <c r="J169" s="677"/>
      <c r="K169" s="682"/>
    </row>
    <row r="170" spans="1:11" ht="12">
      <c r="A170" s="677"/>
      <c r="B170" s="678"/>
      <c r="C170" s="684"/>
      <c r="D170" s="685"/>
      <c r="E170" s="680"/>
      <c r="F170" s="688"/>
      <c r="G170" s="681">
        <f t="shared" si="2"/>
        <v>0</v>
      </c>
      <c r="H170" s="678"/>
      <c r="I170" s="677"/>
      <c r="J170" s="677"/>
      <c r="K170" s="682"/>
    </row>
    <row r="171" spans="1:11" ht="12">
      <c r="A171" s="677"/>
      <c r="B171" s="678"/>
      <c r="C171" s="684"/>
      <c r="D171" s="685"/>
      <c r="E171" s="680"/>
      <c r="F171" s="688"/>
      <c r="G171" s="681">
        <f t="shared" si="2"/>
        <v>0</v>
      </c>
      <c r="H171" s="678"/>
      <c r="I171" s="677"/>
      <c r="J171" s="677"/>
      <c r="K171" s="682"/>
    </row>
    <row r="172" spans="1:11" ht="12">
      <c r="A172" s="677"/>
      <c r="B172" s="678"/>
      <c r="C172" s="684"/>
      <c r="D172" s="685"/>
      <c r="E172" s="680"/>
      <c r="F172" s="688"/>
      <c r="G172" s="681">
        <f t="shared" si="2"/>
        <v>0</v>
      </c>
      <c r="H172" s="678"/>
      <c r="I172" s="677"/>
      <c r="J172" s="677"/>
      <c r="K172" s="682"/>
    </row>
    <row r="173" spans="1:11" ht="12">
      <c r="A173" s="677"/>
      <c r="B173" s="678"/>
      <c r="C173" s="684"/>
      <c r="D173" s="689"/>
      <c r="E173" s="680"/>
      <c r="F173" s="688"/>
      <c r="G173" s="681">
        <f t="shared" si="2"/>
        <v>0</v>
      </c>
      <c r="H173" s="678"/>
      <c r="I173" s="677"/>
      <c r="J173" s="677"/>
      <c r="K173" s="682"/>
    </row>
    <row r="174" spans="1:11" ht="12">
      <c r="A174" s="677"/>
      <c r="B174" s="678"/>
      <c r="C174" s="684"/>
      <c r="D174" s="685"/>
      <c r="E174" s="680"/>
      <c r="F174" s="688"/>
      <c r="G174" s="681">
        <f t="shared" si="2"/>
        <v>0</v>
      </c>
      <c r="H174" s="678"/>
      <c r="I174" s="677"/>
      <c r="J174" s="677"/>
      <c r="K174" s="682"/>
    </row>
    <row r="175" spans="1:11" ht="12">
      <c r="A175" s="677"/>
      <c r="B175" s="678"/>
      <c r="C175" s="684"/>
      <c r="D175" s="685"/>
      <c r="E175" s="680"/>
      <c r="F175" s="688"/>
      <c r="G175" s="681">
        <f t="shared" si="2"/>
        <v>0</v>
      </c>
      <c r="H175" s="678"/>
      <c r="I175" s="677"/>
      <c r="J175" s="677"/>
      <c r="K175" s="682"/>
    </row>
    <row r="176" spans="1:11" ht="12">
      <c r="A176" s="677"/>
      <c r="B176" s="678"/>
      <c r="C176" s="684"/>
      <c r="D176" s="689"/>
      <c r="E176" s="680"/>
      <c r="F176" s="688"/>
      <c r="G176" s="681">
        <f t="shared" si="2"/>
        <v>0</v>
      </c>
      <c r="H176" s="678"/>
      <c r="I176" s="677"/>
      <c r="J176" s="677"/>
      <c r="K176" s="682"/>
    </row>
    <row r="177" spans="1:11" ht="12">
      <c r="A177" s="677"/>
      <c r="B177" s="678"/>
      <c r="C177" s="684"/>
      <c r="D177" s="689"/>
      <c r="E177" s="680"/>
      <c r="F177" s="688"/>
      <c r="G177" s="681">
        <f t="shared" si="2"/>
        <v>0</v>
      </c>
      <c r="H177" s="678"/>
      <c r="I177" s="677"/>
      <c r="J177" s="677"/>
      <c r="K177" s="682"/>
    </row>
    <row r="178" spans="1:11" ht="12">
      <c r="A178" s="677"/>
      <c r="B178" s="678"/>
      <c r="C178" s="684"/>
      <c r="D178" s="685"/>
      <c r="E178" s="680"/>
      <c r="F178" s="688"/>
      <c r="G178" s="681">
        <f t="shared" si="2"/>
        <v>0</v>
      </c>
      <c r="H178" s="678"/>
      <c r="I178" s="677"/>
      <c r="J178" s="677"/>
      <c r="K178" s="682"/>
    </row>
    <row r="179" spans="1:11" ht="12">
      <c r="A179" s="677"/>
      <c r="B179" s="678"/>
      <c r="C179" s="684"/>
      <c r="D179" s="685"/>
      <c r="E179" s="680"/>
      <c r="F179" s="688"/>
      <c r="G179" s="681">
        <f t="shared" si="2"/>
        <v>0</v>
      </c>
      <c r="H179" s="678"/>
      <c r="I179" s="677"/>
      <c r="J179" s="677"/>
      <c r="K179" s="682"/>
    </row>
    <row r="180" spans="1:11" ht="12">
      <c r="A180" s="677"/>
      <c r="B180" s="678"/>
      <c r="C180" s="684"/>
      <c r="D180" s="689"/>
      <c r="E180" s="680"/>
      <c r="F180" s="688"/>
      <c r="G180" s="681">
        <f t="shared" si="2"/>
        <v>0</v>
      </c>
      <c r="H180" s="678"/>
      <c r="I180" s="677"/>
      <c r="J180" s="677"/>
      <c r="K180" s="682"/>
    </row>
    <row r="181" spans="1:11" ht="12">
      <c r="A181" s="677"/>
      <c r="B181" s="678"/>
      <c r="C181" s="684"/>
      <c r="D181" s="685"/>
      <c r="E181" s="680"/>
      <c r="F181" s="688"/>
      <c r="G181" s="681">
        <f t="shared" si="2"/>
        <v>0</v>
      </c>
      <c r="H181" s="678"/>
      <c r="I181" s="677"/>
      <c r="J181" s="677"/>
      <c r="K181" s="682"/>
    </row>
    <row r="182" spans="1:11" ht="12">
      <c r="A182" s="677"/>
      <c r="B182" s="678"/>
      <c r="C182" s="684"/>
      <c r="D182" s="685"/>
      <c r="E182" s="680"/>
      <c r="F182" s="688"/>
      <c r="G182" s="681">
        <f t="shared" si="2"/>
        <v>0</v>
      </c>
      <c r="H182" s="678"/>
      <c r="I182" s="677"/>
      <c r="J182" s="677"/>
      <c r="K182" s="682"/>
    </row>
    <row r="183" spans="1:11" ht="11.25">
      <c r="A183" s="677"/>
      <c r="B183" s="678"/>
      <c r="C183" s="684"/>
      <c r="D183" s="677"/>
      <c r="E183" s="680"/>
      <c r="F183" s="688"/>
      <c r="G183" s="681">
        <f t="shared" si="2"/>
        <v>0</v>
      </c>
      <c r="H183" s="678"/>
      <c r="I183" s="677"/>
      <c r="J183" s="677"/>
      <c r="K183" s="682"/>
    </row>
    <row r="184" spans="1:11" ht="11.25">
      <c r="A184" s="677"/>
      <c r="B184" s="678"/>
      <c r="C184" s="684"/>
      <c r="D184" s="677"/>
      <c r="E184" s="680"/>
      <c r="F184" s="688"/>
      <c r="G184" s="681">
        <f t="shared" si="2"/>
        <v>0</v>
      </c>
      <c r="H184" s="678"/>
      <c r="I184" s="677"/>
      <c r="J184" s="677"/>
      <c r="K184" s="682"/>
    </row>
    <row r="185" spans="1:11" ht="11.25">
      <c r="A185" s="677"/>
      <c r="B185" s="678"/>
      <c r="C185" s="684"/>
      <c r="D185" s="677"/>
      <c r="E185" s="680"/>
      <c r="F185" s="688"/>
      <c r="G185" s="681">
        <f t="shared" si="2"/>
        <v>0</v>
      </c>
      <c r="H185" s="678"/>
      <c r="I185" s="677"/>
      <c r="J185" s="677"/>
      <c r="K185" s="682"/>
    </row>
    <row r="186" spans="1:11" ht="11.25">
      <c r="A186" s="677"/>
      <c r="B186" s="678"/>
      <c r="C186" s="684"/>
      <c r="D186" s="677"/>
      <c r="E186" s="680"/>
      <c r="F186" s="688"/>
      <c r="G186" s="681">
        <f t="shared" si="2"/>
        <v>0</v>
      </c>
      <c r="H186" s="678"/>
      <c r="I186" s="677"/>
      <c r="J186" s="677"/>
      <c r="K186" s="682"/>
    </row>
    <row r="187" spans="1:11" ht="11.25">
      <c r="A187" s="677"/>
      <c r="B187" s="678"/>
      <c r="C187" s="684"/>
      <c r="D187" s="677"/>
      <c r="E187" s="680"/>
      <c r="F187" s="688"/>
      <c r="G187" s="681">
        <f t="shared" si="2"/>
        <v>0</v>
      </c>
      <c r="H187" s="678"/>
      <c r="I187" s="677"/>
      <c r="J187" s="677"/>
      <c r="K187" s="682"/>
    </row>
    <row r="188" spans="1:11" ht="11.25">
      <c r="A188" s="677"/>
      <c r="B188" s="678"/>
      <c r="C188" s="684"/>
      <c r="D188" s="677"/>
      <c r="E188" s="680"/>
      <c r="F188" s="688"/>
      <c r="G188" s="681">
        <f t="shared" si="2"/>
        <v>0</v>
      </c>
      <c r="H188" s="678"/>
      <c r="I188" s="677"/>
      <c r="J188" s="677"/>
      <c r="K188" s="682"/>
    </row>
    <row r="189" spans="1:11" ht="11.25">
      <c r="A189" s="677"/>
      <c r="B189" s="678"/>
      <c r="C189" s="684"/>
      <c r="D189" s="677"/>
      <c r="E189" s="680"/>
      <c r="F189" s="688"/>
      <c r="G189" s="681">
        <f t="shared" si="2"/>
        <v>0</v>
      </c>
      <c r="H189" s="678"/>
      <c r="I189" s="677"/>
      <c r="J189" s="677"/>
      <c r="K189" s="682"/>
    </row>
    <row r="190" spans="1:11" ht="11.25">
      <c r="A190" s="677"/>
      <c r="B190" s="678"/>
      <c r="C190" s="684"/>
      <c r="D190" s="677"/>
      <c r="E190" s="680"/>
      <c r="F190" s="688"/>
      <c r="G190" s="681">
        <f t="shared" si="2"/>
        <v>0</v>
      </c>
      <c r="H190" s="678"/>
      <c r="I190" s="677"/>
      <c r="J190" s="677"/>
      <c r="K190" s="682"/>
    </row>
    <row r="191" spans="1:11" ht="11.25">
      <c r="A191" s="677"/>
      <c r="B191" s="678"/>
      <c r="C191" s="684"/>
      <c r="D191" s="677"/>
      <c r="E191" s="680"/>
      <c r="F191" s="688"/>
      <c r="G191" s="681">
        <f t="shared" si="2"/>
        <v>0</v>
      </c>
      <c r="H191" s="678"/>
      <c r="I191" s="677"/>
      <c r="J191" s="677"/>
      <c r="K191" s="682"/>
    </row>
    <row r="192" spans="1:11" ht="11.25">
      <c r="A192" s="677"/>
      <c r="B192" s="678"/>
      <c r="C192" s="684"/>
      <c r="D192" s="677"/>
      <c r="E192" s="680"/>
      <c r="F192" s="688"/>
      <c r="G192" s="681">
        <f t="shared" si="2"/>
        <v>0</v>
      </c>
      <c r="H192" s="678"/>
      <c r="I192" s="677"/>
      <c r="J192" s="677"/>
      <c r="K192" s="682"/>
    </row>
    <row r="193" spans="1:11" ht="11.25">
      <c r="A193" s="677"/>
      <c r="B193" s="678"/>
      <c r="C193" s="684"/>
      <c r="D193" s="677"/>
      <c r="E193" s="680"/>
      <c r="F193" s="688"/>
      <c r="G193" s="681">
        <f t="shared" si="2"/>
        <v>0</v>
      </c>
      <c r="H193" s="678"/>
      <c r="I193" s="677"/>
      <c r="J193" s="677"/>
      <c r="K193" s="682"/>
    </row>
    <row r="194" spans="1:11" ht="11.25">
      <c r="A194" s="677"/>
      <c r="B194" s="678"/>
      <c r="C194" s="684"/>
      <c r="D194" s="677"/>
      <c r="E194" s="680"/>
      <c r="F194" s="688"/>
      <c r="G194" s="681">
        <f t="shared" si="2"/>
        <v>0</v>
      </c>
      <c r="H194" s="678"/>
      <c r="I194" s="677"/>
      <c r="J194" s="677"/>
      <c r="K194" s="682"/>
    </row>
    <row r="195" spans="1:11" ht="11.25">
      <c r="A195" s="677"/>
      <c r="B195" s="678"/>
      <c r="C195" s="684"/>
      <c r="D195" s="677"/>
      <c r="E195" s="680"/>
      <c r="F195" s="688"/>
      <c r="G195" s="681">
        <f t="shared" si="2"/>
        <v>0</v>
      </c>
      <c r="H195" s="678"/>
      <c r="I195" s="677"/>
      <c r="J195" s="677"/>
      <c r="K195" s="682"/>
    </row>
    <row r="196" spans="1:11" ht="11.25">
      <c r="A196" s="677"/>
      <c r="B196" s="678"/>
      <c r="C196" s="684"/>
      <c r="D196" s="677"/>
      <c r="E196" s="680"/>
      <c r="F196" s="688"/>
      <c r="G196" s="681">
        <f t="shared" si="2"/>
        <v>0</v>
      </c>
      <c r="H196" s="678"/>
      <c r="I196" s="677"/>
      <c r="J196" s="677"/>
      <c r="K196" s="682"/>
    </row>
    <row r="197" spans="1:11" ht="11.25">
      <c r="A197" s="677"/>
      <c r="B197" s="678"/>
      <c r="C197" s="684"/>
      <c r="D197" s="677"/>
      <c r="E197" s="680"/>
      <c r="F197" s="688"/>
      <c r="G197" s="681">
        <f t="shared" si="2"/>
        <v>0</v>
      </c>
      <c r="H197" s="678"/>
      <c r="I197" s="677"/>
      <c r="J197" s="677"/>
      <c r="K197" s="682"/>
    </row>
    <row r="198" spans="1:11" ht="11.25">
      <c r="A198" s="677"/>
      <c r="B198" s="678"/>
      <c r="C198" s="684"/>
      <c r="D198" s="677"/>
      <c r="E198" s="680"/>
      <c r="F198" s="688"/>
      <c r="G198" s="681">
        <f t="shared" si="2"/>
        <v>0</v>
      </c>
      <c r="H198" s="678"/>
      <c r="I198" s="677"/>
      <c r="J198" s="677"/>
      <c r="K198" s="682"/>
    </row>
    <row r="199" spans="1:11" ht="11.25">
      <c r="A199" s="677"/>
      <c r="B199" s="678"/>
      <c r="C199" s="684"/>
      <c r="D199" s="677"/>
      <c r="E199" s="680"/>
      <c r="F199" s="688"/>
      <c r="G199" s="681">
        <f t="shared" si="2"/>
        <v>0</v>
      </c>
      <c r="H199" s="678"/>
      <c r="I199" s="677"/>
      <c r="J199" s="677"/>
      <c r="K199" s="682"/>
    </row>
    <row r="200" spans="1:11" ht="11.25">
      <c r="A200" s="677"/>
      <c r="B200" s="678"/>
      <c r="C200" s="684"/>
      <c r="D200" s="677"/>
      <c r="E200" s="680"/>
      <c r="F200" s="688"/>
      <c r="G200" s="681">
        <f t="shared" si="2"/>
        <v>0</v>
      </c>
      <c r="H200" s="678"/>
      <c r="I200" s="677"/>
      <c r="J200" s="677"/>
      <c r="K200" s="682"/>
    </row>
    <row r="201" spans="1:11" ht="11.25">
      <c r="A201" s="677"/>
      <c r="B201" s="678"/>
      <c r="C201" s="684"/>
      <c r="D201" s="677"/>
      <c r="E201" s="680"/>
      <c r="F201" s="688"/>
      <c r="G201" s="681">
        <f t="shared" si="2"/>
        <v>0</v>
      </c>
      <c r="H201" s="678"/>
      <c r="I201" s="677"/>
      <c r="J201" s="677"/>
      <c r="K201" s="682"/>
    </row>
    <row r="202" spans="1:11" ht="11.25">
      <c r="A202" s="677"/>
      <c r="B202" s="678"/>
      <c r="C202" s="684"/>
      <c r="D202" s="677"/>
      <c r="E202" s="680"/>
      <c r="F202" s="688"/>
      <c r="G202" s="681">
        <f t="shared" si="2"/>
        <v>0</v>
      </c>
      <c r="H202" s="678"/>
      <c r="I202" s="677"/>
      <c r="J202" s="677"/>
      <c r="K202" s="682"/>
    </row>
    <row r="203" spans="1:11" ht="11.25">
      <c r="A203" s="677"/>
      <c r="B203" s="678"/>
      <c r="C203" s="684"/>
      <c r="D203" s="677"/>
      <c r="E203" s="680"/>
      <c r="F203" s="688"/>
      <c r="G203" s="681">
        <f t="shared" si="2"/>
        <v>0</v>
      </c>
      <c r="H203" s="678"/>
      <c r="I203" s="677"/>
      <c r="J203" s="677"/>
      <c r="K203" s="682"/>
    </row>
    <row r="204" spans="1:11" ht="11.25">
      <c r="A204" s="677"/>
      <c r="B204" s="678"/>
      <c r="C204" s="684"/>
      <c r="D204" s="677"/>
      <c r="E204" s="680"/>
      <c r="F204" s="688"/>
      <c r="G204" s="681">
        <f t="shared" si="2"/>
        <v>0</v>
      </c>
      <c r="H204" s="678"/>
      <c r="I204" s="677"/>
      <c r="J204" s="677"/>
      <c r="K204" s="682"/>
    </row>
    <row r="205" spans="1:11" ht="11.25">
      <c r="A205" s="677"/>
      <c r="B205" s="678"/>
      <c r="C205" s="684"/>
      <c r="D205" s="677"/>
      <c r="E205" s="680"/>
      <c r="F205" s="688"/>
      <c r="G205" s="681">
        <f t="shared" si="2"/>
        <v>0</v>
      </c>
      <c r="H205" s="678"/>
      <c r="I205" s="677"/>
      <c r="J205" s="677"/>
      <c r="K205" s="682"/>
    </row>
    <row r="206" spans="1:11" ht="11.25">
      <c r="A206" s="677"/>
      <c r="B206" s="678"/>
      <c r="C206" s="684"/>
      <c r="D206" s="677"/>
      <c r="E206" s="680"/>
      <c r="F206" s="688"/>
      <c r="G206" s="681">
        <f t="shared" si="2"/>
        <v>0</v>
      </c>
      <c r="H206" s="678"/>
      <c r="I206" s="677"/>
      <c r="J206" s="677"/>
      <c r="K206" s="682"/>
    </row>
    <row r="207" spans="1:11" ht="11.25">
      <c r="A207" s="677"/>
      <c r="B207" s="678"/>
      <c r="C207" s="684"/>
      <c r="D207" s="677"/>
      <c r="E207" s="680"/>
      <c r="F207" s="688"/>
      <c r="G207" s="681">
        <f t="shared" si="2"/>
        <v>0</v>
      </c>
      <c r="H207" s="678"/>
      <c r="I207" s="677"/>
      <c r="J207" s="677"/>
      <c r="K207" s="682"/>
    </row>
    <row r="208" spans="1:11" ht="11.25">
      <c r="A208" s="677"/>
      <c r="B208" s="678"/>
      <c r="C208" s="684"/>
      <c r="D208" s="677"/>
      <c r="E208" s="680"/>
      <c r="F208" s="688"/>
      <c r="G208" s="681">
        <f t="shared" si="2"/>
        <v>0</v>
      </c>
      <c r="H208" s="678"/>
      <c r="I208" s="677"/>
      <c r="J208" s="677"/>
      <c r="K208" s="682"/>
    </row>
    <row r="209" spans="1:11" ht="11.25">
      <c r="A209" s="677"/>
      <c r="B209" s="678"/>
      <c r="C209" s="684"/>
      <c r="D209" s="677"/>
      <c r="E209" s="680"/>
      <c r="F209" s="688"/>
      <c r="G209" s="681">
        <f t="shared" si="2"/>
        <v>0</v>
      </c>
      <c r="H209" s="678"/>
      <c r="I209" s="677"/>
      <c r="J209" s="677"/>
      <c r="K209" s="682"/>
    </row>
    <row r="210" spans="1:11" ht="11.25">
      <c r="A210" s="677"/>
      <c r="B210" s="678"/>
      <c r="C210" s="684"/>
      <c r="D210" s="677"/>
      <c r="E210" s="680"/>
      <c r="F210" s="688"/>
      <c r="G210" s="681">
        <f aca="true" t="shared" si="3" ref="G210:G273">IF(E210&gt;0,E210/$D$1,F210)</f>
        <v>0</v>
      </c>
      <c r="H210" s="678"/>
      <c r="I210" s="677"/>
      <c r="J210" s="677"/>
      <c r="K210" s="682"/>
    </row>
    <row r="211" spans="1:11" ht="11.25">
      <c r="A211" s="677"/>
      <c r="B211" s="678"/>
      <c r="C211" s="679"/>
      <c r="D211" s="677"/>
      <c r="E211" s="680"/>
      <c r="F211" s="680"/>
      <c r="G211" s="681">
        <f t="shared" si="3"/>
        <v>0</v>
      </c>
      <c r="H211" s="678"/>
      <c r="I211" s="677"/>
      <c r="J211" s="677"/>
      <c r="K211" s="682"/>
    </row>
    <row r="212" spans="1:11" ht="11.25">
      <c r="A212" s="677"/>
      <c r="B212" s="678"/>
      <c r="C212" s="679"/>
      <c r="D212" s="677"/>
      <c r="E212" s="680"/>
      <c r="F212" s="680"/>
      <c r="G212" s="681">
        <f t="shared" si="3"/>
        <v>0</v>
      </c>
      <c r="H212" s="678"/>
      <c r="I212" s="677"/>
      <c r="J212" s="677"/>
      <c r="K212" s="682"/>
    </row>
    <row r="213" spans="1:11" ht="11.25">
      <c r="A213" s="677"/>
      <c r="B213" s="678"/>
      <c r="C213" s="679"/>
      <c r="D213" s="677"/>
      <c r="E213" s="680"/>
      <c r="F213" s="680"/>
      <c r="G213" s="681">
        <f t="shared" si="3"/>
        <v>0</v>
      </c>
      <c r="H213" s="678"/>
      <c r="I213" s="677"/>
      <c r="J213" s="677"/>
      <c r="K213" s="682"/>
    </row>
    <row r="214" spans="1:11" ht="11.25">
      <c r="A214" s="677"/>
      <c r="B214" s="678"/>
      <c r="C214" s="679"/>
      <c r="D214" s="677"/>
      <c r="E214" s="680"/>
      <c r="F214" s="680"/>
      <c r="G214" s="681">
        <f t="shared" si="3"/>
        <v>0</v>
      </c>
      <c r="H214" s="678"/>
      <c r="I214" s="677"/>
      <c r="J214" s="677"/>
      <c r="K214" s="682"/>
    </row>
    <row r="215" spans="1:11" ht="11.25">
      <c r="A215" s="677"/>
      <c r="B215" s="678"/>
      <c r="C215" s="679"/>
      <c r="D215" s="677"/>
      <c r="E215" s="680"/>
      <c r="F215" s="680"/>
      <c r="G215" s="681">
        <f t="shared" si="3"/>
        <v>0</v>
      </c>
      <c r="H215" s="678"/>
      <c r="I215" s="677"/>
      <c r="J215" s="677"/>
      <c r="K215" s="682"/>
    </row>
    <row r="216" spans="1:11" ht="11.25">
      <c r="A216" s="677"/>
      <c r="B216" s="678"/>
      <c r="C216" s="679"/>
      <c r="D216" s="677"/>
      <c r="E216" s="680"/>
      <c r="F216" s="680"/>
      <c r="G216" s="681">
        <f t="shared" si="3"/>
        <v>0</v>
      </c>
      <c r="H216" s="678"/>
      <c r="I216" s="677"/>
      <c r="J216" s="677"/>
      <c r="K216" s="682"/>
    </row>
    <row r="217" spans="1:11" ht="11.25">
      <c r="A217" s="677"/>
      <c r="B217" s="678"/>
      <c r="C217" s="679"/>
      <c r="D217" s="677"/>
      <c r="E217" s="680"/>
      <c r="F217" s="680"/>
      <c r="G217" s="681">
        <f t="shared" si="3"/>
        <v>0</v>
      </c>
      <c r="H217" s="678"/>
      <c r="I217" s="677"/>
      <c r="J217" s="677"/>
      <c r="K217" s="682"/>
    </row>
    <row r="218" spans="1:11" ht="11.25">
      <c r="A218" s="677"/>
      <c r="B218" s="678"/>
      <c r="C218" s="679"/>
      <c r="D218" s="677"/>
      <c r="E218" s="680"/>
      <c r="F218" s="680"/>
      <c r="G218" s="681">
        <f t="shared" si="3"/>
        <v>0</v>
      </c>
      <c r="H218" s="678"/>
      <c r="I218" s="677"/>
      <c r="J218" s="677"/>
      <c r="K218" s="682"/>
    </row>
    <row r="219" spans="1:11" ht="11.25">
      <c r="A219" s="677"/>
      <c r="B219" s="678"/>
      <c r="C219" s="679"/>
      <c r="D219" s="677"/>
      <c r="E219" s="680"/>
      <c r="F219" s="680"/>
      <c r="G219" s="681">
        <f t="shared" si="3"/>
        <v>0</v>
      </c>
      <c r="H219" s="678"/>
      <c r="I219" s="677"/>
      <c r="J219" s="677"/>
      <c r="K219" s="682"/>
    </row>
    <row r="220" spans="1:11" ht="11.25">
      <c r="A220" s="677"/>
      <c r="B220" s="678"/>
      <c r="C220" s="679"/>
      <c r="D220" s="677"/>
      <c r="E220" s="680"/>
      <c r="F220" s="680"/>
      <c r="G220" s="681">
        <f t="shared" si="3"/>
        <v>0</v>
      </c>
      <c r="H220" s="678"/>
      <c r="I220" s="677"/>
      <c r="J220" s="677"/>
      <c r="K220" s="682"/>
    </row>
    <row r="221" spans="1:11" ht="11.25">
      <c r="A221" s="677"/>
      <c r="B221" s="678"/>
      <c r="C221" s="679"/>
      <c r="D221" s="677"/>
      <c r="E221" s="680"/>
      <c r="F221" s="680"/>
      <c r="G221" s="681">
        <f t="shared" si="3"/>
        <v>0</v>
      </c>
      <c r="H221" s="678"/>
      <c r="I221" s="677"/>
      <c r="J221" s="677"/>
      <c r="K221" s="682"/>
    </row>
    <row r="222" spans="1:11" ht="11.25">
      <c r="A222" s="677"/>
      <c r="B222" s="678"/>
      <c r="C222" s="679"/>
      <c r="D222" s="677"/>
      <c r="E222" s="680"/>
      <c r="F222" s="680"/>
      <c r="G222" s="681">
        <f t="shared" si="3"/>
        <v>0</v>
      </c>
      <c r="H222" s="678"/>
      <c r="I222" s="677"/>
      <c r="J222" s="677"/>
      <c r="K222" s="682"/>
    </row>
    <row r="223" spans="1:11" ht="11.25">
      <c r="A223" s="677"/>
      <c r="B223" s="678"/>
      <c r="C223" s="679"/>
      <c r="D223" s="677"/>
      <c r="E223" s="680"/>
      <c r="F223" s="680"/>
      <c r="G223" s="681">
        <f t="shared" si="3"/>
        <v>0</v>
      </c>
      <c r="H223" s="678"/>
      <c r="I223" s="677"/>
      <c r="J223" s="677"/>
      <c r="K223" s="682"/>
    </row>
    <row r="224" spans="1:11" ht="11.25">
      <c r="A224" s="677"/>
      <c r="B224" s="678"/>
      <c r="C224" s="679"/>
      <c r="D224" s="677"/>
      <c r="E224" s="680"/>
      <c r="F224" s="680"/>
      <c r="G224" s="681">
        <f t="shared" si="3"/>
        <v>0</v>
      </c>
      <c r="H224" s="678"/>
      <c r="I224" s="677"/>
      <c r="J224" s="677"/>
      <c r="K224" s="682"/>
    </row>
    <row r="225" spans="1:11" ht="11.25">
      <c r="A225" s="677"/>
      <c r="B225" s="678"/>
      <c r="C225" s="679"/>
      <c r="D225" s="677"/>
      <c r="E225" s="680"/>
      <c r="F225" s="680"/>
      <c r="G225" s="681">
        <f t="shared" si="3"/>
        <v>0</v>
      </c>
      <c r="H225" s="678"/>
      <c r="I225" s="677"/>
      <c r="J225" s="677"/>
      <c r="K225" s="682"/>
    </row>
    <row r="226" spans="1:11" ht="11.25">
      <c r="A226" s="677"/>
      <c r="B226" s="678"/>
      <c r="C226" s="679"/>
      <c r="D226" s="677"/>
      <c r="E226" s="680"/>
      <c r="F226" s="680"/>
      <c r="G226" s="681">
        <f t="shared" si="3"/>
        <v>0</v>
      </c>
      <c r="H226" s="678"/>
      <c r="I226" s="677"/>
      <c r="J226" s="677"/>
      <c r="K226" s="682"/>
    </row>
    <row r="227" spans="1:11" ht="11.25">
      <c r="A227" s="677"/>
      <c r="B227" s="678"/>
      <c r="C227" s="679"/>
      <c r="D227" s="677"/>
      <c r="E227" s="680"/>
      <c r="F227" s="680"/>
      <c r="G227" s="681">
        <f t="shared" si="3"/>
        <v>0</v>
      </c>
      <c r="H227" s="678"/>
      <c r="I227" s="677"/>
      <c r="J227" s="677"/>
      <c r="K227" s="682"/>
    </row>
    <row r="228" spans="1:11" ht="11.25">
      <c r="A228" s="677"/>
      <c r="B228" s="678"/>
      <c r="C228" s="679"/>
      <c r="D228" s="677"/>
      <c r="E228" s="680"/>
      <c r="F228" s="680"/>
      <c r="G228" s="681">
        <f t="shared" si="3"/>
        <v>0</v>
      </c>
      <c r="H228" s="678"/>
      <c r="I228" s="677"/>
      <c r="J228" s="677"/>
      <c r="K228" s="682"/>
    </row>
    <row r="229" spans="1:11" ht="11.25">
      <c r="A229" s="677"/>
      <c r="B229" s="678"/>
      <c r="C229" s="679"/>
      <c r="D229" s="677"/>
      <c r="E229" s="680"/>
      <c r="F229" s="680"/>
      <c r="G229" s="681">
        <f t="shared" si="3"/>
        <v>0</v>
      </c>
      <c r="H229" s="678"/>
      <c r="I229" s="677"/>
      <c r="J229" s="677"/>
      <c r="K229" s="682"/>
    </row>
    <row r="230" spans="1:11" ht="11.25">
      <c r="A230" s="677"/>
      <c r="B230" s="678"/>
      <c r="C230" s="679"/>
      <c r="D230" s="677"/>
      <c r="E230" s="680"/>
      <c r="F230" s="680"/>
      <c r="G230" s="681">
        <f t="shared" si="3"/>
        <v>0</v>
      </c>
      <c r="H230" s="678"/>
      <c r="I230" s="677"/>
      <c r="J230" s="677"/>
      <c r="K230" s="682"/>
    </row>
    <row r="231" spans="1:11" ht="11.25">
      <c r="A231" s="677"/>
      <c r="B231" s="678"/>
      <c r="C231" s="679"/>
      <c r="D231" s="677"/>
      <c r="E231" s="680"/>
      <c r="F231" s="680"/>
      <c r="G231" s="681">
        <f t="shared" si="3"/>
        <v>0</v>
      </c>
      <c r="H231" s="678"/>
      <c r="I231" s="677"/>
      <c r="J231" s="677"/>
      <c r="K231" s="682"/>
    </row>
    <row r="232" spans="1:11" ht="11.25">
      <c r="A232" s="677"/>
      <c r="B232" s="678"/>
      <c r="C232" s="679"/>
      <c r="D232" s="677"/>
      <c r="E232" s="680"/>
      <c r="F232" s="680"/>
      <c r="G232" s="681">
        <f t="shared" si="3"/>
        <v>0</v>
      </c>
      <c r="H232" s="678"/>
      <c r="I232" s="677"/>
      <c r="J232" s="677"/>
      <c r="K232" s="682"/>
    </row>
    <row r="233" spans="1:11" ht="11.25">
      <c r="A233" s="677"/>
      <c r="B233" s="678"/>
      <c r="C233" s="679"/>
      <c r="D233" s="677"/>
      <c r="E233" s="680"/>
      <c r="F233" s="680"/>
      <c r="G233" s="681">
        <f t="shared" si="3"/>
        <v>0</v>
      </c>
      <c r="H233" s="678"/>
      <c r="I233" s="677"/>
      <c r="J233" s="677"/>
      <c r="K233" s="682"/>
    </row>
    <row r="234" spans="1:11" ht="11.25">
      <c r="A234" s="677"/>
      <c r="B234" s="678"/>
      <c r="C234" s="679"/>
      <c r="D234" s="677"/>
      <c r="E234" s="680"/>
      <c r="F234" s="680"/>
      <c r="G234" s="681">
        <f t="shared" si="3"/>
        <v>0</v>
      </c>
      <c r="H234" s="678"/>
      <c r="I234" s="677"/>
      <c r="J234" s="677"/>
      <c r="K234" s="682"/>
    </row>
    <row r="235" spans="1:11" ht="11.25">
      <c r="A235" s="677"/>
      <c r="B235" s="678"/>
      <c r="C235" s="679"/>
      <c r="D235" s="677"/>
      <c r="E235" s="680"/>
      <c r="F235" s="680"/>
      <c r="G235" s="681">
        <f t="shared" si="3"/>
        <v>0</v>
      </c>
      <c r="H235" s="678"/>
      <c r="I235" s="677"/>
      <c r="J235" s="677"/>
      <c r="K235" s="682"/>
    </row>
    <row r="236" spans="1:11" ht="11.25">
      <c r="A236" s="677"/>
      <c r="B236" s="678"/>
      <c r="C236" s="679"/>
      <c r="D236" s="677"/>
      <c r="E236" s="680"/>
      <c r="F236" s="680"/>
      <c r="G236" s="681">
        <f t="shared" si="3"/>
        <v>0</v>
      </c>
      <c r="H236" s="678"/>
      <c r="I236" s="677"/>
      <c r="J236" s="677"/>
      <c r="K236" s="682"/>
    </row>
    <row r="237" spans="1:11" ht="11.25">
      <c r="A237" s="677"/>
      <c r="B237" s="678"/>
      <c r="C237" s="679"/>
      <c r="D237" s="677"/>
      <c r="E237" s="680"/>
      <c r="F237" s="680"/>
      <c r="G237" s="681">
        <f t="shared" si="3"/>
        <v>0</v>
      </c>
      <c r="H237" s="678"/>
      <c r="I237" s="677"/>
      <c r="J237" s="677"/>
      <c r="K237" s="682"/>
    </row>
    <row r="238" spans="1:11" ht="11.25">
      <c r="A238" s="677"/>
      <c r="B238" s="678"/>
      <c r="C238" s="679"/>
      <c r="D238" s="677"/>
      <c r="E238" s="680"/>
      <c r="F238" s="680"/>
      <c r="G238" s="681">
        <f t="shared" si="3"/>
        <v>0</v>
      </c>
      <c r="H238" s="678"/>
      <c r="I238" s="677"/>
      <c r="J238" s="677"/>
      <c r="K238" s="682"/>
    </row>
    <row r="239" spans="1:11" ht="11.25">
      <c r="A239" s="677"/>
      <c r="B239" s="678"/>
      <c r="C239" s="679"/>
      <c r="D239" s="677"/>
      <c r="E239" s="680"/>
      <c r="F239" s="680"/>
      <c r="G239" s="681">
        <f t="shared" si="3"/>
        <v>0</v>
      </c>
      <c r="H239" s="678"/>
      <c r="I239" s="677"/>
      <c r="J239" s="677"/>
      <c r="K239" s="682"/>
    </row>
    <row r="240" spans="1:11" ht="11.25">
      <c r="A240" s="677"/>
      <c r="B240" s="678"/>
      <c r="C240" s="679"/>
      <c r="D240" s="677"/>
      <c r="E240" s="680"/>
      <c r="F240" s="680"/>
      <c r="G240" s="681">
        <f t="shared" si="3"/>
        <v>0</v>
      </c>
      <c r="H240" s="678"/>
      <c r="I240" s="677"/>
      <c r="J240" s="677"/>
      <c r="K240" s="682"/>
    </row>
    <row r="241" spans="1:11" ht="11.25">
      <c r="A241" s="677"/>
      <c r="B241" s="678"/>
      <c r="C241" s="679"/>
      <c r="D241" s="677"/>
      <c r="E241" s="680"/>
      <c r="F241" s="680"/>
      <c r="G241" s="681">
        <f t="shared" si="3"/>
        <v>0</v>
      </c>
      <c r="H241" s="678"/>
      <c r="I241" s="677"/>
      <c r="J241" s="677"/>
      <c r="K241" s="682"/>
    </row>
    <row r="242" spans="1:11" ht="11.25">
      <c r="A242" s="677"/>
      <c r="B242" s="678"/>
      <c r="C242" s="679"/>
      <c r="D242" s="677"/>
      <c r="E242" s="680"/>
      <c r="F242" s="680"/>
      <c r="G242" s="681">
        <f t="shared" si="3"/>
        <v>0</v>
      </c>
      <c r="H242" s="678"/>
      <c r="I242" s="677"/>
      <c r="J242" s="677"/>
      <c r="K242" s="682"/>
    </row>
    <row r="243" spans="1:11" ht="11.25">
      <c r="A243" s="677"/>
      <c r="B243" s="678"/>
      <c r="C243" s="679"/>
      <c r="D243" s="677"/>
      <c r="E243" s="680"/>
      <c r="F243" s="680"/>
      <c r="G243" s="681">
        <f t="shared" si="3"/>
        <v>0</v>
      </c>
      <c r="H243" s="678"/>
      <c r="I243" s="677"/>
      <c r="J243" s="677"/>
      <c r="K243" s="682"/>
    </row>
    <row r="244" spans="1:11" ht="11.25">
      <c r="A244" s="677"/>
      <c r="B244" s="678"/>
      <c r="C244" s="679"/>
      <c r="D244" s="677"/>
      <c r="E244" s="680"/>
      <c r="F244" s="680"/>
      <c r="G244" s="681">
        <f t="shared" si="3"/>
        <v>0</v>
      </c>
      <c r="H244" s="678"/>
      <c r="I244" s="677"/>
      <c r="J244" s="677"/>
      <c r="K244" s="682"/>
    </row>
    <row r="245" spans="1:11" ht="11.25">
      <c r="A245" s="677"/>
      <c r="B245" s="678"/>
      <c r="C245" s="679"/>
      <c r="D245" s="677"/>
      <c r="E245" s="680"/>
      <c r="F245" s="680"/>
      <c r="G245" s="681">
        <f t="shared" si="3"/>
        <v>0</v>
      </c>
      <c r="H245" s="678"/>
      <c r="I245" s="677"/>
      <c r="J245" s="677"/>
      <c r="K245" s="682"/>
    </row>
    <row r="246" spans="1:11" ht="11.25">
      <c r="A246" s="677"/>
      <c r="B246" s="678"/>
      <c r="C246" s="679"/>
      <c r="D246" s="677"/>
      <c r="E246" s="680"/>
      <c r="F246" s="680"/>
      <c r="G246" s="681">
        <f t="shared" si="3"/>
        <v>0</v>
      </c>
      <c r="H246" s="678"/>
      <c r="I246" s="677"/>
      <c r="J246" s="677"/>
      <c r="K246" s="682"/>
    </row>
    <row r="247" spans="1:11" ht="11.25">
      <c r="A247" s="677"/>
      <c r="B247" s="678"/>
      <c r="C247" s="679"/>
      <c r="D247" s="677"/>
      <c r="E247" s="680"/>
      <c r="F247" s="680"/>
      <c r="G247" s="681">
        <f t="shared" si="3"/>
        <v>0</v>
      </c>
      <c r="H247" s="678"/>
      <c r="I247" s="677"/>
      <c r="J247" s="677"/>
      <c r="K247" s="682"/>
    </row>
    <row r="248" spans="1:11" ht="11.25">
      <c r="A248" s="677"/>
      <c r="B248" s="678"/>
      <c r="C248" s="679"/>
      <c r="D248" s="677"/>
      <c r="E248" s="680"/>
      <c r="F248" s="680"/>
      <c r="G248" s="681">
        <f t="shared" si="3"/>
        <v>0</v>
      </c>
      <c r="H248" s="678"/>
      <c r="I248" s="677"/>
      <c r="J248" s="677"/>
      <c r="K248" s="682"/>
    </row>
    <row r="249" spans="1:11" ht="11.25">
      <c r="A249" s="677"/>
      <c r="B249" s="678"/>
      <c r="C249" s="679"/>
      <c r="D249" s="677"/>
      <c r="E249" s="680"/>
      <c r="F249" s="680"/>
      <c r="G249" s="681">
        <f t="shared" si="3"/>
        <v>0</v>
      </c>
      <c r="H249" s="678"/>
      <c r="I249" s="677"/>
      <c r="J249" s="677"/>
      <c r="K249" s="682"/>
    </row>
    <row r="250" spans="1:11" ht="11.25">
      <c r="A250" s="677"/>
      <c r="B250" s="678"/>
      <c r="C250" s="679"/>
      <c r="D250" s="677"/>
      <c r="E250" s="680"/>
      <c r="F250" s="680"/>
      <c r="G250" s="681">
        <f t="shared" si="3"/>
        <v>0</v>
      </c>
      <c r="H250" s="678"/>
      <c r="I250" s="677"/>
      <c r="J250" s="677"/>
      <c r="K250" s="682"/>
    </row>
    <row r="251" spans="1:11" ht="11.25">
      <c r="A251" s="677"/>
      <c r="B251" s="678"/>
      <c r="C251" s="679"/>
      <c r="D251" s="677"/>
      <c r="E251" s="680"/>
      <c r="F251" s="680"/>
      <c r="G251" s="681">
        <f t="shared" si="3"/>
        <v>0</v>
      </c>
      <c r="H251" s="678"/>
      <c r="I251" s="677"/>
      <c r="J251" s="677"/>
      <c r="K251" s="682"/>
    </row>
    <row r="252" spans="1:11" ht="11.25">
      <c r="A252" s="677"/>
      <c r="B252" s="678"/>
      <c r="C252" s="679"/>
      <c r="D252" s="677"/>
      <c r="E252" s="680"/>
      <c r="F252" s="680"/>
      <c r="G252" s="681">
        <f t="shared" si="3"/>
        <v>0</v>
      </c>
      <c r="H252" s="678"/>
      <c r="I252" s="677"/>
      <c r="J252" s="677"/>
      <c r="K252" s="682"/>
    </row>
    <row r="253" spans="1:11" ht="11.25">
      <c r="A253" s="677"/>
      <c r="B253" s="678"/>
      <c r="C253" s="679"/>
      <c r="D253" s="677"/>
      <c r="E253" s="680"/>
      <c r="F253" s="680"/>
      <c r="G253" s="681">
        <f t="shared" si="3"/>
        <v>0</v>
      </c>
      <c r="H253" s="678"/>
      <c r="I253" s="677"/>
      <c r="J253" s="677"/>
      <c r="K253" s="682"/>
    </row>
    <row r="254" spans="1:11" ht="11.25">
      <c r="A254" s="677"/>
      <c r="B254" s="678"/>
      <c r="C254" s="679"/>
      <c r="D254" s="677"/>
      <c r="E254" s="680"/>
      <c r="F254" s="680"/>
      <c r="G254" s="681">
        <f t="shared" si="3"/>
        <v>0</v>
      </c>
      <c r="H254" s="678"/>
      <c r="I254" s="677"/>
      <c r="J254" s="677"/>
      <c r="K254" s="682"/>
    </row>
    <row r="255" spans="1:11" ht="11.25">
      <c r="A255" s="677"/>
      <c r="B255" s="678"/>
      <c r="C255" s="679"/>
      <c r="D255" s="677"/>
      <c r="E255" s="680"/>
      <c r="F255" s="680"/>
      <c r="G255" s="681">
        <f t="shared" si="3"/>
        <v>0</v>
      </c>
      <c r="H255" s="678"/>
      <c r="I255" s="677"/>
      <c r="J255" s="677"/>
      <c r="K255" s="682"/>
    </row>
    <row r="256" spans="1:11" ht="11.25">
      <c r="A256" s="677"/>
      <c r="B256" s="678"/>
      <c r="C256" s="679"/>
      <c r="D256" s="677"/>
      <c r="E256" s="680"/>
      <c r="F256" s="680"/>
      <c r="G256" s="681">
        <f t="shared" si="3"/>
        <v>0</v>
      </c>
      <c r="H256" s="678"/>
      <c r="I256" s="677"/>
      <c r="J256" s="677"/>
      <c r="K256" s="682"/>
    </row>
    <row r="257" spans="1:11" ht="11.25">
      <c r="A257" s="677"/>
      <c r="B257" s="678"/>
      <c r="C257" s="679"/>
      <c r="D257" s="677"/>
      <c r="E257" s="680"/>
      <c r="F257" s="680"/>
      <c r="G257" s="681">
        <f t="shared" si="3"/>
        <v>0</v>
      </c>
      <c r="H257" s="678"/>
      <c r="I257" s="677"/>
      <c r="J257" s="677"/>
      <c r="K257" s="682"/>
    </row>
    <row r="258" spans="1:11" ht="11.25">
      <c r="A258" s="677"/>
      <c r="B258" s="678"/>
      <c r="C258" s="679"/>
      <c r="D258" s="677"/>
      <c r="E258" s="680"/>
      <c r="F258" s="680"/>
      <c r="G258" s="681">
        <f t="shared" si="3"/>
        <v>0</v>
      </c>
      <c r="H258" s="678"/>
      <c r="I258" s="677"/>
      <c r="J258" s="677"/>
      <c r="K258" s="682"/>
    </row>
    <row r="259" spans="1:11" ht="11.25">
      <c r="A259" s="677"/>
      <c r="B259" s="678"/>
      <c r="C259" s="679"/>
      <c r="D259" s="677"/>
      <c r="E259" s="680"/>
      <c r="F259" s="680"/>
      <c r="G259" s="681">
        <f t="shared" si="3"/>
        <v>0</v>
      </c>
      <c r="H259" s="678"/>
      <c r="I259" s="677"/>
      <c r="J259" s="677"/>
      <c r="K259" s="682"/>
    </row>
    <row r="260" spans="1:11" ht="11.25">
      <c r="A260" s="677"/>
      <c r="B260" s="678"/>
      <c r="C260" s="679"/>
      <c r="D260" s="677"/>
      <c r="E260" s="680"/>
      <c r="F260" s="680"/>
      <c r="G260" s="681">
        <f t="shared" si="3"/>
        <v>0</v>
      </c>
      <c r="H260" s="678"/>
      <c r="I260" s="677"/>
      <c r="J260" s="677"/>
      <c r="K260" s="682"/>
    </row>
    <row r="261" spans="1:11" ht="11.25">
      <c r="A261" s="677"/>
      <c r="B261" s="678"/>
      <c r="C261" s="679"/>
      <c r="D261" s="677"/>
      <c r="E261" s="680"/>
      <c r="F261" s="680"/>
      <c r="G261" s="681">
        <f t="shared" si="3"/>
        <v>0</v>
      </c>
      <c r="H261" s="678"/>
      <c r="I261" s="677"/>
      <c r="J261" s="677"/>
      <c r="K261" s="682"/>
    </row>
    <row r="262" spans="1:11" ht="11.25">
      <c r="A262" s="677"/>
      <c r="B262" s="678"/>
      <c r="C262" s="679"/>
      <c r="D262" s="677"/>
      <c r="E262" s="680"/>
      <c r="F262" s="680"/>
      <c r="G262" s="681">
        <f t="shared" si="3"/>
        <v>0</v>
      </c>
      <c r="H262" s="678"/>
      <c r="I262" s="677"/>
      <c r="J262" s="677"/>
      <c r="K262" s="682"/>
    </row>
    <row r="263" spans="1:11" ht="11.25">
      <c r="A263" s="677"/>
      <c r="B263" s="678"/>
      <c r="C263" s="679"/>
      <c r="D263" s="677"/>
      <c r="E263" s="680"/>
      <c r="F263" s="680"/>
      <c r="G263" s="681">
        <f t="shared" si="3"/>
        <v>0</v>
      </c>
      <c r="H263" s="678"/>
      <c r="I263" s="677"/>
      <c r="J263" s="677"/>
      <c r="K263" s="682"/>
    </row>
    <row r="264" spans="1:11" ht="11.25">
      <c r="A264" s="677"/>
      <c r="B264" s="678"/>
      <c r="C264" s="679"/>
      <c r="D264" s="677"/>
      <c r="E264" s="680"/>
      <c r="F264" s="680"/>
      <c r="G264" s="681">
        <f t="shared" si="3"/>
        <v>0</v>
      </c>
      <c r="H264" s="678"/>
      <c r="I264" s="677"/>
      <c r="J264" s="677"/>
      <c r="K264" s="682"/>
    </row>
    <row r="265" spans="1:11" ht="11.25">
      <c r="A265" s="677"/>
      <c r="B265" s="678"/>
      <c r="C265" s="679"/>
      <c r="D265" s="677"/>
      <c r="E265" s="680"/>
      <c r="F265" s="680"/>
      <c r="G265" s="681">
        <f t="shared" si="3"/>
        <v>0</v>
      </c>
      <c r="H265" s="678"/>
      <c r="I265" s="677"/>
      <c r="J265" s="677"/>
      <c r="K265" s="682"/>
    </row>
    <row r="266" spans="1:11" ht="11.25">
      <c r="A266" s="677"/>
      <c r="B266" s="678"/>
      <c r="C266" s="679"/>
      <c r="D266" s="677"/>
      <c r="E266" s="680"/>
      <c r="F266" s="680"/>
      <c r="G266" s="681">
        <f t="shared" si="3"/>
        <v>0</v>
      </c>
      <c r="H266" s="678"/>
      <c r="I266" s="677"/>
      <c r="J266" s="677"/>
      <c r="K266" s="682"/>
    </row>
    <row r="267" spans="1:11" ht="11.25">
      <c r="A267" s="677"/>
      <c r="B267" s="678"/>
      <c r="C267" s="679"/>
      <c r="D267" s="677"/>
      <c r="E267" s="680"/>
      <c r="F267" s="680"/>
      <c r="G267" s="681">
        <f t="shared" si="3"/>
        <v>0</v>
      </c>
      <c r="H267" s="678"/>
      <c r="I267" s="677"/>
      <c r="J267" s="677"/>
      <c r="K267" s="682"/>
    </row>
    <row r="268" spans="1:11" ht="11.25">
      <c r="A268" s="677"/>
      <c r="B268" s="678"/>
      <c r="C268" s="679"/>
      <c r="D268" s="677"/>
      <c r="E268" s="680"/>
      <c r="F268" s="680"/>
      <c r="G268" s="681">
        <f t="shared" si="3"/>
        <v>0</v>
      </c>
      <c r="H268" s="678"/>
      <c r="I268" s="677"/>
      <c r="J268" s="677"/>
      <c r="K268" s="682"/>
    </row>
    <row r="269" spans="1:11" ht="11.25">
      <c r="A269" s="677"/>
      <c r="B269" s="678"/>
      <c r="C269" s="679"/>
      <c r="D269" s="677"/>
      <c r="E269" s="680"/>
      <c r="F269" s="680"/>
      <c r="G269" s="681">
        <f t="shared" si="3"/>
        <v>0</v>
      </c>
      <c r="H269" s="678"/>
      <c r="I269" s="677"/>
      <c r="J269" s="677"/>
      <c r="K269" s="682"/>
    </row>
    <row r="270" spans="1:11" ht="11.25">
      <c r="A270" s="677"/>
      <c r="B270" s="678"/>
      <c r="C270" s="679"/>
      <c r="D270" s="677"/>
      <c r="E270" s="680"/>
      <c r="F270" s="680"/>
      <c r="G270" s="681">
        <f t="shared" si="3"/>
        <v>0</v>
      </c>
      <c r="H270" s="678"/>
      <c r="I270" s="677"/>
      <c r="J270" s="677"/>
      <c r="K270" s="682"/>
    </row>
    <row r="271" spans="1:11" ht="11.25">
      <c r="A271" s="677"/>
      <c r="B271" s="678"/>
      <c r="C271" s="679"/>
      <c r="D271" s="677"/>
      <c r="E271" s="680"/>
      <c r="F271" s="680"/>
      <c r="G271" s="681">
        <f t="shared" si="3"/>
        <v>0</v>
      </c>
      <c r="H271" s="678"/>
      <c r="I271" s="677"/>
      <c r="J271" s="677"/>
      <c r="K271" s="682"/>
    </row>
    <row r="272" spans="1:11" ht="11.25">
      <c r="A272" s="677"/>
      <c r="B272" s="678"/>
      <c r="C272" s="679"/>
      <c r="D272" s="677"/>
      <c r="E272" s="680"/>
      <c r="F272" s="680"/>
      <c r="G272" s="681">
        <f t="shared" si="3"/>
        <v>0</v>
      </c>
      <c r="H272" s="678"/>
      <c r="I272" s="677"/>
      <c r="J272" s="677"/>
      <c r="K272" s="682"/>
    </row>
    <row r="273" spans="1:11" ht="11.25">
      <c r="A273" s="677"/>
      <c r="B273" s="678"/>
      <c r="C273" s="679"/>
      <c r="D273" s="677"/>
      <c r="E273" s="680"/>
      <c r="F273" s="680"/>
      <c r="G273" s="681">
        <f t="shared" si="3"/>
        <v>0</v>
      </c>
      <c r="H273" s="678"/>
      <c r="I273" s="677"/>
      <c r="J273" s="677"/>
      <c r="K273" s="682"/>
    </row>
    <row r="274" spans="1:11" ht="11.25">
      <c r="A274" s="677"/>
      <c r="B274" s="678"/>
      <c r="C274" s="679"/>
      <c r="D274" s="677"/>
      <c r="E274" s="680"/>
      <c r="F274" s="680"/>
      <c r="G274" s="681">
        <f aca="true" t="shared" si="4" ref="G274:G314">IF(E274&gt;0,E274/$D$1,F274)</f>
        <v>0</v>
      </c>
      <c r="H274" s="678"/>
      <c r="I274" s="677"/>
      <c r="J274" s="677"/>
      <c r="K274" s="682"/>
    </row>
    <row r="275" spans="1:11" ht="11.25">
      <c r="A275" s="677"/>
      <c r="B275" s="678"/>
      <c r="C275" s="679"/>
      <c r="D275" s="677"/>
      <c r="E275" s="680"/>
      <c r="F275" s="680"/>
      <c r="G275" s="681">
        <f t="shared" si="4"/>
        <v>0</v>
      </c>
      <c r="H275" s="678"/>
      <c r="I275" s="677"/>
      <c r="J275" s="677"/>
      <c r="K275" s="682"/>
    </row>
    <row r="276" spans="1:11" ht="11.25">
      <c r="A276" s="677"/>
      <c r="B276" s="678"/>
      <c r="C276" s="679"/>
      <c r="D276" s="677"/>
      <c r="E276" s="680"/>
      <c r="F276" s="680"/>
      <c r="G276" s="681">
        <f t="shared" si="4"/>
        <v>0</v>
      </c>
      <c r="H276" s="678"/>
      <c r="I276" s="677"/>
      <c r="J276" s="677"/>
      <c r="K276" s="682"/>
    </row>
    <row r="277" spans="1:11" ht="11.25">
      <c r="A277" s="677"/>
      <c r="B277" s="678"/>
      <c r="C277" s="679"/>
      <c r="D277" s="677"/>
      <c r="E277" s="680"/>
      <c r="F277" s="680"/>
      <c r="G277" s="681">
        <f t="shared" si="4"/>
        <v>0</v>
      </c>
      <c r="H277" s="678"/>
      <c r="I277" s="677"/>
      <c r="J277" s="677"/>
      <c r="K277" s="682"/>
    </row>
    <row r="278" spans="1:11" ht="11.25">
      <c r="A278" s="677"/>
      <c r="B278" s="678"/>
      <c r="C278" s="679"/>
      <c r="D278" s="677"/>
      <c r="E278" s="680"/>
      <c r="F278" s="680"/>
      <c r="G278" s="681">
        <f t="shared" si="4"/>
        <v>0</v>
      </c>
      <c r="H278" s="678"/>
      <c r="I278" s="677"/>
      <c r="J278" s="677"/>
      <c r="K278" s="682"/>
    </row>
    <row r="279" spans="1:11" ht="11.25">
      <c r="A279" s="677"/>
      <c r="B279" s="678"/>
      <c r="C279" s="679"/>
      <c r="D279" s="677"/>
      <c r="E279" s="680"/>
      <c r="F279" s="680"/>
      <c r="G279" s="681">
        <f t="shared" si="4"/>
        <v>0</v>
      </c>
      <c r="H279" s="678"/>
      <c r="I279" s="677"/>
      <c r="J279" s="677"/>
      <c r="K279" s="682"/>
    </row>
    <row r="280" spans="1:11" ht="11.25">
      <c r="A280" s="677"/>
      <c r="B280" s="678"/>
      <c r="C280" s="679"/>
      <c r="D280" s="677"/>
      <c r="E280" s="680"/>
      <c r="F280" s="680"/>
      <c r="G280" s="681">
        <f t="shared" si="4"/>
        <v>0</v>
      </c>
      <c r="H280" s="678"/>
      <c r="I280" s="677"/>
      <c r="J280" s="677"/>
      <c r="K280" s="682"/>
    </row>
    <row r="281" spans="1:11" ht="11.25">
      <c r="A281" s="677"/>
      <c r="B281" s="678"/>
      <c r="C281" s="679"/>
      <c r="D281" s="677"/>
      <c r="E281" s="680"/>
      <c r="F281" s="680"/>
      <c r="G281" s="681">
        <f t="shared" si="4"/>
        <v>0</v>
      </c>
      <c r="H281" s="678"/>
      <c r="I281" s="677"/>
      <c r="J281" s="677"/>
      <c r="K281" s="682"/>
    </row>
    <row r="282" spans="1:11" ht="11.25">
      <c r="A282" s="677"/>
      <c r="B282" s="678"/>
      <c r="C282" s="679"/>
      <c r="D282" s="677"/>
      <c r="E282" s="680"/>
      <c r="F282" s="680"/>
      <c r="G282" s="681">
        <f t="shared" si="4"/>
        <v>0</v>
      </c>
      <c r="H282" s="678"/>
      <c r="I282" s="677"/>
      <c r="J282" s="677"/>
      <c r="K282" s="682"/>
    </row>
    <row r="283" spans="1:11" ht="11.25">
      <c r="A283" s="677"/>
      <c r="B283" s="678"/>
      <c r="C283" s="679"/>
      <c r="D283" s="677"/>
      <c r="E283" s="680"/>
      <c r="F283" s="680"/>
      <c r="G283" s="681">
        <f t="shared" si="4"/>
        <v>0</v>
      </c>
      <c r="H283" s="678"/>
      <c r="I283" s="677"/>
      <c r="J283" s="677"/>
      <c r="K283" s="682"/>
    </row>
    <row r="284" spans="1:11" ht="11.25">
      <c r="A284" s="677"/>
      <c r="B284" s="678"/>
      <c r="C284" s="679"/>
      <c r="D284" s="677"/>
      <c r="E284" s="680"/>
      <c r="F284" s="680"/>
      <c r="G284" s="681">
        <f t="shared" si="4"/>
        <v>0</v>
      </c>
      <c r="H284" s="678"/>
      <c r="I284" s="677"/>
      <c r="J284" s="677"/>
      <c r="K284" s="682"/>
    </row>
    <row r="285" spans="1:11" ht="11.25">
      <c r="A285" s="677"/>
      <c r="B285" s="678"/>
      <c r="C285" s="679"/>
      <c r="D285" s="677"/>
      <c r="E285" s="680"/>
      <c r="F285" s="680"/>
      <c r="G285" s="681">
        <f t="shared" si="4"/>
        <v>0</v>
      </c>
      <c r="H285" s="678"/>
      <c r="I285" s="677"/>
      <c r="J285" s="677"/>
      <c r="K285" s="682"/>
    </row>
    <row r="286" spans="1:11" ht="11.25">
      <c r="A286" s="677"/>
      <c r="B286" s="678"/>
      <c r="C286" s="679"/>
      <c r="D286" s="677"/>
      <c r="E286" s="680"/>
      <c r="F286" s="680"/>
      <c r="G286" s="681">
        <f t="shared" si="4"/>
        <v>0</v>
      </c>
      <c r="H286" s="678"/>
      <c r="I286" s="677"/>
      <c r="J286" s="677"/>
      <c r="K286" s="682"/>
    </row>
    <row r="287" spans="1:11" ht="11.25">
      <c r="A287" s="677"/>
      <c r="B287" s="678"/>
      <c r="C287" s="679"/>
      <c r="D287" s="677"/>
      <c r="E287" s="680"/>
      <c r="F287" s="680"/>
      <c r="G287" s="681">
        <f t="shared" si="4"/>
        <v>0</v>
      </c>
      <c r="H287" s="678"/>
      <c r="I287" s="677"/>
      <c r="J287" s="677"/>
      <c r="K287" s="682"/>
    </row>
    <row r="288" spans="1:11" ht="11.25">
      <c r="A288" s="677"/>
      <c r="B288" s="678"/>
      <c r="C288" s="679"/>
      <c r="D288" s="677"/>
      <c r="E288" s="680"/>
      <c r="F288" s="680"/>
      <c r="G288" s="681">
        <f t="shared" si="4"/>
        <v>0</v>
      </c>
      <c r="H288" s="678"/>
      <c r="I288" s="677"/>
      <c r="J288" s="677"/>
      <c r="K288" s="682"/>
    </row>
    <row r="289" spans="1:11" ht="11.25">
      <c r="A289" s="677"/>
      <c r="B289" s="678"/>
      <c r="C289" s="679"/>
      <c r="D289" s="677"/>
      <c r="E289" s="680"/>
      <c r="F289" s="680"/>
      <c r="G289" s="681">
        <f t="shared" si="4"/>
        <v>0</v>
      </c>
      <c r="H289" s="678"/>
      <c r="I289" s="677"/>
      <c r="J289" s="677"/>
      <c r="K289" s="682"/>
    </row>
    <row r="290" spans="1:11" ht="11.25">
      <c r="A290" s="677"/>
      <c r="B290" s="678"/>
      <c r="C290" s="679"/>
      <c r="D290" s="677"/>
      <c r="E290" s="680"/>
      <c r="F290" s="680"/>
      <c r="G290" s="681">
        <f t="shared" si="4"/>
        <v>0</v>
      </c>
      <c r="H290" s="678"/>
      <c r="I290" s="677"/>
      <c r="J290" s="677"/>
      <c r="K290" s="682"/>
    </row>
    <row r="291" spans="1:11" ht="11.25">
      <c r="A291" s="677"/>
      <c r="B291" s="678"/>
      <c r="C291" s="679"/>
      <c r="D291" s="677"/>
      <c r="E291" s="680"/>
      <c r="F291" s="680"/>
      <c r="G291" s="681">
        <f t="shared" si="4"/>
        <v>0</v>
      </c>
      <c r="H291" s="678"/>
      <c r="I291" s="677"/>
      <c r="J291" s="677"/>
      <c r="K291" s="682"/>
    </row>
    <row r="292" spans="1:11" ht="11.25">
      <c r="A292" s="677"/>
      <c r="B292" s="678"/>
      <c r="C292" s="679"/>
      <c r="D292" s="677"/>
      <c r="E292" s="680"/>
      <c r="F292" s="680"/>
      <c r="G292" s="681">
        <f t="shared" si="4"/>
        <v>0</v>
      </c>
      <c r="H292" s="678"/>
      <c r="I292" s="677"/>
      <c r="J292" s="677"/>
      <c r="K292" s="682"/>
    </row>
    <row r="293" spans="1:11" ht="11.25">
      <c r="A293" s="677"/>
      <c r="B293" s="678"/>
      <c r="C293" s="679"/>
      <c r="D293" s="677"/>
      <c r="E293" s="680"/>
      <c r="F293" s="680"/>
      <c r="G293" s="681">
        <f t="shared" si="4"/>
        <v>0</v>
      </c>
      <c r="H293" s="678"/>
      <c r="I293" s="677"/>
      <c r="J293" s="677"/>
      <c r="K293" s="682"/>
    </row>
    <row r="294" spans="1:11" ht="11.25">
      <c r="A294" s="677"/>
      <c r="B294" s="678"/>
      <c r="C294" s="679"/>
      <c r="D294" s="677"/>
      <c r="E294" s="680"/>
      <c r="F294" s="680"/>
      <c r="G294" s="681">
        <f t="shared" si="4"/>
        <v>0</v>
      </c>
      <c r="H294" s="678"/>
      <c r="I294" s="677"/>
      <c r="J294" s="677"/>
      <c r="K294" s="682"/>
    </row>
    <row r="295" spans="1:11" ht="11.25">
      <c r="A295" s="677"/>
      <c r="B295" s="678"/>
      <c r="C295" s="679"/>
      <c r="D295" s="677"/>
      <c r="E295" s="680"/>
      <c r="F295" s="680"/>
      <c r="G295" s="681">
        <f t="shared" si="4"/>
        <v>0</v>
      </c>
      <c r="H295" s="678"/>
      <c r="I295" s="677"/>
      <c r="J295" s="677"/>
      <c r="K295" s="682"/>
    </row>
    <row r="296" spans="1:11" ht="11.25">
      <c r="A296" s="677"/>
      <c r="B296" s="678"/>
      <c r="C296" s="679"/>
      <c r="D296" s="677"/>
      <c r="E296" s="680"/>
      <c r="F296" s="680"/>
      <c r="G296" s="681">
        <f t="shared" si="4"/>
        <v>0</v>
      </c>
      <c r="H296" s="678"/>
      <c r="I296" s="677"/>
      <c r="J296" s="677"/>
      <c r="K296" s="682"/>
    </row>
    <row r="297" spans="1:11" ht="11.25">
      <c r="A297" s="677"/>
      <c r="B297" s="678"/>
      <c r="C297" s="679"/>
      <c r="D297" s="677"/>
      <c r="E297" s="680"/>
      <c r="F297" s="680"/>
      <c r="G297" s="681">
        <f t="shared" si="4"/>
        <v>0</v>
      </c>
      <c r="H297" s="678"/>
      <c r="I297" s="677"/>
      <c r="J297" s="677"/>
      <c r="K297" s="682"/>
    </row>
    <row r="298" spans="1:11" ht="11.25">
      <c r="A298" s="677"/>
      <c r="B298" s="678"/>
      <c r="C298" s="679"/>
      <c r="D298" s="677"/>
      <c r="E298" s="680"/>
      <c r="F298" s="680"/>
      <c r="G298" s="681">
        <f t="shared" si="4"/>
        <v>0</v>
      </c>
      <c r="H298" s="678"/>
      <c r="I298" s="677"/>
      <c r="J298" s="677"/>
      <c r="K298" s="682"/>
    </row>
    <row r="299" spans="1:11" ht="11.25">
      <c r="A299" s="677"/>
      <c r="B299" s="678"/>
      <c r="C299" s="679"/>
      <c r="D299" s="677"/>
      <c r="E299" s="680"/>
      <c r="F299" s="680"/>
      <c r="G299" s="681">
        <f t="shared" si="4"/>
        <v>0</v>
      </c>
      <c r="H299" s="678"/>
      <c r="I299" s="677"/>
      <c r="J299" s="677"/>
      <c r="K299" s="682"/>
    </row>
    <row r="300" spans="1:11" ht="11.25">
      <c r="A300" s="677"/>
      <c r="B300" s="678"/>
      <c r="C300" s="679"/>
      <c r="D300" s="677"/>
      <c r="E300" s="680"/>
      <c r="F300" s="680"/>
      <c r="G300" s="681">
        <f t="shared" si="4"/>
        <v>0</v>
      </c>
      <c r="H300" s="678"/>
      <c r="I300" s="677"/>
      <c r="J300" s="677"/>
      <c r="K300" s="682"/>
    </row>
    <row r="301" spans="1:11" ht="11.25">
      <c r="A301" s="677"/>
      <c r="B301" s="678"/>
      <c r="C301" s="679"/>
      <c r="D301" s="677"/>
      <c r="E301" s="680"/>
      <c r="F301" s="680"/>
      <c r="G301" s="681">
        <f t="shared" si="4"/>
        <v>0</v>
      </c>
      <c r="H301" s="678"/>
      <c r="I301" s="677"/>
      <c r="J301" s="677"/>
      <c r="K301" s="682"/>
    </row>
    <row r="302" spans="1:11" ht="11.25">
      <c r="A302" s="677"/>
      <c r="B302" s="678"/>
      <c r="C302" s="679"/>
      <c r="D302" s="677"/>
      <c r="E302" s="680"/>
      <c r="F302" s="680"/>
      <c r="G302" s="681">
        <f t="shared" si="4"/>
        <v>0</v>
      </c>
      <c r="H302" s="678"/>
      <c r="I302" s="677"/>
      <c r="J302" s="677"/>
      <c r="K302" s="682"/>
    </row>
    <row r="303" spans="1:11" ht="11.25">
      <c r="A303" s="677"/>
      <c r="B303" s="678"/>
      <c r="C303" s="679"/>
      <c r="D303" s="677"/>
      <c r="E303" s="680"/>
      <c r="F303" s="680"/>
      <c r="G303" s="681">
        <f t="shared" si="4"/>
        <v>0</v>
      </c>
      <c r="H303" s="678"/>
      <c r="I303" s="677"/>
      <c r="J303" s="677"/>
      <c r="K303" s="682"/>
    </row>
    <row r="304" spans="1:11" ht="11.25">
      <c r="A304" s="677"/>
      <c r="B304" s="678"/>
      <c r="C304" s="679"/>
      <c r="D304" s="677"/>
      <c r="E304" s="680"/>
      <c r="F304" s="680"/>
      <c r="G304" s="681">
        <f t="shared" si="4"/>
        <v>0</v>
      </c>
      <c r="H304" s="678"/>
      <c r="I304" s="677"/>
      <c r="J304" s="677"/>
      <c r="K304" s="682"/>
    </row>
    <row r="305" spans="1:11" ht="11.25">
      <c r="A305" s="677"/>
      <c r="B305" s="678"/>
      <c r="C305" s="679"/>
      <c r="D305" s="677"/>
      <c r="E305" s="680"/>
      <c r="F305" s="680"/>
      <c r="G305" s="681">
        <f t="shared" si="4"/>
        <v>0</v>
      </c>
      <c r="H305" s="678"/>
      <c r="I305" s="677"/>
      <c r="J305" s="677"/>
      <c r="K305" s="682"/>
    </row>
    <row r="306" spans="1:11" ht="11.25">
      <c r="A306" s="677"/>
      <c r="B306" s="678"/>
      <c r="C306" s="679"/>
      <c r="D306" s="677"/>
      <c r="E306" s="680"/>
      <c r="F306" s="680"/>
      <c r="G306" s="681">
        <f t="shared" si="4"/>
        <v>0</v>
      </c>
      <c r="H306" s="678"/>
      <c r="I306" s="677"/>
      <c r="J306" s="677"/>
      <c r="K306" s="682"/>
    </row>
    <row r="307" spans="1:11" ht="11.25">
      <c r="A307" s="677"/>
      <c r="B307" s="678"/>
      <c r="C307" s="679"/>
      <c r="D307" s="677"/>
      <c r="E307" s="680"/>
      <c r="F307" s="680"/>
      <c r="G307" s="681">
        <f t="shared" si="4"/>
        <v>0</v>
      </c>
      <c r="H307" s="678"/>
      <c r="I307" s="677"/>
      <c r="J307" s="677"/>
      <c r="K307" s="682"/>
    </row>
    <row r="308" spans="1:11" ht="11.25">
      <c r="A308" s="677"/>
      <c r="B308" s="678"/>
      <c r="C308" s="679"/>
      <c r="D308" s="677"/>
      <c r="E308" s="680"/>
      <c r="F308" s="680"/>
      <c r="G308" s="681">
        <f t="shared" si="4"/>
        <v>0</v>
      </c>
      <c r="H308" s="678"/>
      <c r="I308" s="677"/>
      <c r="J308" s="677"/>
      <c r="K308" s="682"/>
    </row>
    <row r="309" spans="1:11" ht="11.25">
      <c r="A309" s="677"/>
      <c r="B309" s="678"/>
      <c r="C309" s="679"/>
      <c r="D309" s="677"/>
      <c r="E309" s="680"/>
      <c r="F309" s="680"/>
      <c r="G309" s="681">
        <f t="shared" si="4"/>
        <v>0</v>
      </c>
      <c r="H309" s="678"/>
      <c r="I309" s="677"/>
      <c r="J309" s="677"/>
      <c r="K309" s="682"/>
    </row>
    <row r="310" spans="1:11" ht="11.25">
      <c r="A310" s="677"/>
      <c r="B310" s="678"/>
      <c r="C310" s="679"/>
      <c r="D310" s="677"/>
      <c r="E310" s="680"/>
      <c r="F310" s="680"/>
      <c r="G310" s="681">
        <f t="shared" si="4"/>
        <v>0</v>
      </c>
      <c r="H310" s="678"/>
      <c r="I310" s="677"/>
      <c r="J310" s="677"/>
      <c r="K310" s="682"/>
    </row>
    <row r="311" spans="1:11" ht="11.25">
      <c r="A311" s="677"/>
      <c r="B311" s="678"/>
      <c r="C311" s="679"/>
      <c r="D311" s="677"/>
      <c r="E311" s="680"/>
      <c r="F311" s="680"/>
      <c r="G311" s="681">
        <f t="shared" si="4"/>
        <v>0</v>
      </c>
      <c r="H311" s="678"/>
      <c r="I311" s="677"/>
      <c r="J311" s="677"/>
      <c r="K311" s="682"/>
    </row>
    <row r="312" spans="1:11" ht="11.25">
      <c r="A312" s="677"/>
      <c r="B312" s="678"/>
      <c r="C312" s="679"/>
      <c r="D312" s="677"/>
      <c r="E312" s="680"/>
      <c r="F312" s="680"/>
      <c r="G312" s="681">
        <f t="shared" si="4"/>
        <v>0</v>
      </c>
      <c r="H312" s="678"/>
      <c r="I312" s="677"/>
      <c r="J312" s="677"/>
      <c r="K312" s="682"/>
    </row>
    <row r="313" spans="1:11" ht="11.25">
      <c r="A313" s="677"/>
      <c r="B313" s="678"/>
      <c r="C313" s="679"/>
      <c r="D313" s="677"/>
      <c r="E313" s="680"/>
      <c r="F313" s="680"/>
      <c r="G313" s="681">
        <f t="shared" si="4"/>
        <v>0</v>
      </c>
      <c r="H313" s="678"/>
      <c r="I313" s="677"/>
      <c r="J313" s="677"/>
      <c r="K313" s="682"/>
    </row>
    <row r="314" spans="1:11" ht="11.25">
      <c r="A314" s="677"/>
      <c r="B314" s="678"/>
      <c r="C314" s="679"/>
      <c r="D314" s="677"/>
      <c r="E314" s="680"/>
      <c r="F314" s="680"/>
      <c r="G314" s="681">
        <f t="shared" si="4"/>
        <v>0</v>
      </c>
      <c r="H314" s="678"/>
      <c r="I314" s="677"/>
      <c r="J314" s="677"/>
      <c r="K314" s="682"/>
    </row>
    <row r="315" spans="1:256" ht="11.25">
      <c r="A315" s="690" t="s">
        <v>146</v>
      </c>
      <c r="B315" s="691"/>
      <c r="C315" s="692"/>
      <c r="D315" s="690"/>
      <c r="E315" s="693">
        <f>SUM(E17:E314)</f>
        <v>0</v>
      </c>
      <c r="F315" s="693">
        <f>SUM(F17:F314)</f>
        <v>0</v>
      </c>
      <c r="G315" s="693">
        <f>SUM(G17:G314)</f>
        <v>0</v>
      </c>
      <c r="H315" s="691"/>
      <c r="I315" s="690"/>
      <c r="J315" s="690"/>
      <c r="K315" s="690"/>
      <c r="L315" s="694"/>
      <c r="M315" s="694"/>
      <c r="N315" s="694"/>
      <c r="O315" s="694"/>
      <c r="P315" s="694"/>
      <c r="Q315" s="694"/>
      <c r="R315" s="694"/>
      <c r="S315" s="694"/>
      <c r="T315" s="694"/>
      <c r="U315" s="694"/>
      <c r="V315" s="694"/>
      <c r="W315" s="694"/>
      <c r="X315" s="694"/>
      <c r="Y315" s="694"/>
      <c r="Z315" s="694"/>
      <c r="AA315" s="694"/>
      <c r="AB315" s="694"/>
      <c r="AC315" s="694"/>
      <c r="AD315" s="694"/>
      <c r="AE315" s="694"/>
      <c r="AF315" s="694"/>
      <c r="AG315" s="694"/>
      <c r="AH315" s="694"/>
      <c r="AI315" s="694"/>
      <c r="AJ315" s="694"/>
      <c r="AK315" s="694"/>
      <c r="AL315" s="694"/>
      <c r="AM315" s="694"/>
      <c r="AN315" s="694"/>
      <c r="AO315" s="694"/>
      <c r="AP315" s="694"/>
      <c r="AQ315" s="694"/>
      <c r="AR315" s="694"/>
      <c r="AS315" s="694"/>
      <c r="AT315" s="694"/>
      <c r="AU315" s="694"/>
      <c r="AV315" s="694"/>
      <c r="AW315" s="694"/>
      <c r="AX315" s="694"/>
      <c r="AY315" s="694"/>
      <c r="AZ315" s="694"/>
      <c r="BA315" s="694"/>
      <c r="BB315" s="694"/>
      <c r="BC315" s="694"/>
      <c r="BD315" s="694"/>
      <c r="BE315" s="694"/>
      <c r="BF315" s="694"/>
      <c r="BG315" s="694"/>
      <c r="BH315" s="694"/>
      <c r="BI315" s="694"/>
      <c r="BJ315" s="694"/>
      <c r="BK315" s="694"/>
      <c r="BL315" s="694"/>
      <c r="BM315" s="694"/>
      <c r="BN315" s="694"/>
      <c r="BO315" s="694"/>
      <c r="BP315" s="694"/>
      <c r="BQ315" s="694"/>
      <c r="BR315" s="694"/>
      <c r="BS315" s="694"/>
      <c r="BT315" s="694"/>
      <c r="BU315" s="694"/>
      <c r="BV315" s="694"/>
      <c r="BW315" s="694"/>
      <c r="BX315" s="694"/>
      <c r="BY315" s="694"/>
      <c r="BZ315" s="694"/>
      <c r="CA315" s="694"/>
      <c r="CB315" s="694"/>
      <c r="CC315" s="694"/>
      <c r="CD315" s="694"/>
      <c r="CE315" s="694"/>
      <c r="CF315" s="694"/>
      <c r="CG315" s="694"/>
      <c r="CH315" s="694"/>
      <c r="CI315" s="694"/>
      <c r="CJ315" s="694"/>
      <c r="CK315" s="694"/>
      <c r="CL315" s="694"/>
      <c r="CM315" s="694"/>
      <c r="CN315" s="694"/>
      <c r="CO315" s="694"/>
      <c r="CP315" s="694"/>
      <c r="CQ315" s="694"/>
      <c r="CR315" s="694"/>
      <c r="CS315" s="694"/>
      <c r="CT315" s="694"/>
      <c r="CU315" s="694"/>
      <c r="CV315" s="694"/>
      <c r="CW315" s="694"/>
      <c r="CX315" s="694"/>
      <c r="CY315" s="694"/>
      <c r="CZ315" s="694"/>
      <c r="DA315" s="694"/>
      <c r="DB315" s="694"/>
      <c r="DC315" s="694"/>
      <c r="DD315" s="694"/>
      <c r="DE315" s="694"/>
      <c r="DF315" s="694"/>
      <c r="DG315" s="694"/>
      <c r="DH315" s="694"/>
      <c r="DI315" s="694"/>
      <c r="DJ315" s="694"/>
      <c r="DK315" s="694"/>
      <c r="DL315" s="694"/>
      <c r="DM315" s="694"/>
      <c r="DN315" s="694"/>
      <c r="DO315" s="694"/>
      <c r="DP315" s="694"/>
      <c r="DQ315" s="694"/>
      <c r="DR315" s="694"/>
      <c r="DS315" s="694"/>
      <c r="DT315" s="694"/>
      <c r="DU315" s="694"/>
      <c r="DV315" s="694"/>
      <c r="DW315" s="694"/>
      <c r="DX315" s="694"/>
      <c r="DY315" s="694"/>
      <c r="DZ315" s="694"/>
      <c r="EA315" s="694"/>
      <c r="EB315" s="694"/>
      <c r="EC315" s="694"/>
      <c r="ED315" s="694"/>
      <c r="EE315" s="694"/>
      <c r="EF315" s="694"/>
      <c r="EG315" s="694"/>
      <c r="EH315" s="694"/>
      <c r="EI315" s="694"/>
      <c r="EJ315" s="694"/>
      <c r="EK315" s="694"/>
      <c r="EL315" s="694"/>
      <c r="EM315" s="694"/>
      <c r="EN315" s="694"/>
      <c r="EO315" s="694"/>
      <c r="EP315" s="694"/>
      <c r="EQ315" s="694"/>
      <c r="ER315" s="694"/>
      <c r="ES315" s="694"/>
      <c r="ET315" s="694"/>
      <c r="EU315" s="694"/>
      <c r="EV315" s="694"/>
      <c r="EW315" s="694"/>
      <c r="EX315" s="694"/>
      <c r="EY315" s="694"/>
      <c r="EZ315" s="694"/>
      <c r="FA315" s="694"/>
      <c r="FB315" s="694"/>
      <c r="FC315" s="694"/>
      <c r="FD315" s="694"/>
      <c r="FE315" s="694"/>
      <c r="FF315" s="694"/>
      <c r="FG315" s="694"/>
      <c r="FH315" s="694"/>
      <c r="FI315" s="694"/>
      <c r="FJ315" s="694"/>
      <c r="FK315" s="694"/>
      <c r="FL315" s="694"/>
      <c r="FM315" s="694"/>
      <c r="FN315" s="694"/>
      <c r="FO315" s="694"/>
      <c r="FP315" s="694"/>
      <c r="FQ315" s="694"/>
      <c r="FR315" s="694"/>
      <c r="FS315" s="694"/>
      <c r="FT315" s="694"/>
      <c r="FU315" s="694"/>
      <c r="FV315" s="694"/>
      <c r="FW315" s="694"/>
      <c r="FX315" s="694"/>
      <c r="FY315" s="694"/>
      <c r="FZ315" s="694"/>
      <c r="GA315" s="694"/>
      <c r="GB315" s="694"/>
      <c r="GC315" s="694"/>
      <c r="GD315" s="694"/>
      <c r="GE315" s="694"/>
      <c r="GF315" s="694"/>
      <c r="GG315" s="694"/>
      <c r="GH315" s="694"/>
      <c r="GI315" s="694"/>
      <c r="GJ315" s="694"/>
      <c r="GK315" s="694"/>
      <c r="GL315" s="694"/>
      <c r="GM315" s="694"/>
      <c r="GN315" s="694"/>
      <c r="GO315" s="694"/>
      <c r="GP315" s="694"/>
      <c r="GQ315" s="694"/>
      <c r="GR315" s="694"/>
      <c r="GS315" s="694"/>
      <c r="GT315" s="694"/>
      <c r="GU315" s="694"/>
      <c r="GV315" s="694"/>
      <c r="GW315" s="694"/>
      <c r="GX315" s="694"/>
      <c r="GY315" s="694"/>
      <c r="GZ315" s="694"/>
      <c r="HA315" s="694"/>
      <c r="HB315" s="694"/>
      <c r="HC315" s="694"/>
      <c r="HD315" s="694"/>
      <c r="HE315" s="694"/>
      <c r="HF315" s="694"/>
      <c r="HG315" s="694"/>
      <c r="HH315" s="694"/>
      <c r="HI315" s="694"/>
      <c r="HJ315" s="694"/>
      <c r="HK315" s="694"/>
      <c r="HL315" s="694"/>
      <c r="HM315" s="694"/>
      <c r="HN315" s="694"/>
      <c r="HO315" s="694"/>
      <c r="HP315" s="694"/>
      <c r="HQ315" s="694"/>
      <c r="HR315" s="694"/>
      <c r="HS315" s="694"/>
      <c r="HT315" s="694"/>
      <c r="HU315" s="694"/>
      <c r="HV315" s="694"/>
      <c r="HW315" s="694"/>
      <c r="HX315" s="694"/>
      <c r="HY315" s="694"/>
      <c r="HZ315" s="694"/>
      <c r="IA315" s="694"/>
      <c r="IB315" s="694"/>
      <c r="IC315" s="694"/>
      <c r="ID315" s="694"/>
      <c r="IE315" s="694"/>
      <c r="IF315" s="694"/>
      <c r="IG315" s="694"/>
      <c r="IH315" s="694"/>
      <c r="II315" s="694"/>
      <c r="IJ315" s="694"/>
      <c r="IK315" s="694"/>
      <c r="IL315" s="694"/>
      <c r="IM315" s="694"/>
      <c r="IN315" s="694"/>
      <c r="IO315" s="694"/>
      <c r="IP315" s="694"/>
      <c r="IQ315" s="694"/>
      <c r="IR315" s="694"/>
      <c r="IS315" s="694"/>
      <c r="IT315" s="694"/>
      <c r="IU315" s="694"/>
      <c r="IV315" s="694"/>
    </row>
    <row r="317" ht="11.25">
      <c r="G317" s="697" t="e">
        <f>+E315/D1+F315</f>
        <v>#DIV/0!</v>
      </c>
    </row>
  </sheetData>
  <sheetProtection password="F881" sheet="1" objects="1" scenarios="1"/>
  <dataValidations count="1">
    <dataValidation type="list" allowBlank="1" showInputMessage="1" showErrorMessage="1" sqref="I17:I314">
      <formula1>$N$1:$N$4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17"/>
  <sheetViews>
    <sheetView zoomScalePageLayoutView="0" workbookViewId="0" topLeftCell="A17">
      <selection activeCell="B39" sqref="B39"/>
    </sheetView>
  </sheetViews>
  <sheetFormatPr defaultColWidth="11.00390625" defaultRowHeight="11.25"/>
  <cols>
    <col min="1" max="1" width="13.00390625" style="683" customWidth="1"/>
    <col min="2" max="2" width="12.50390625" style="695" customWidth="1"/>
    <col min="3" max="3" width="36.875" style="696" customWidth="1"/>
    <col min="4" max="4" width="12.50390625" style="683" customWidth="1"/>
    <col min="5" max="5" width="15.875" style="697" bestFit="1" customWidth="1"/>
    <col min="6" max="6" width="12.50390625" style="697" customWidth="1"/>
    <col min="7" max="7" width="11.50390625" style="697" bestFit="1" customWidth="1"/>
    <col min="8" max="9" width="12.50390625" style="683" customWidth="1"/>
    <col min="10" max="10" width="16.50390625" style="683" customWidth="1"/>
    <col min="11" max="11" width="17.00390625" style="683" customWidth="1"/>
    <col min="12" max="16384" width="10.875" style="683" customWidth="1"/>
  </cols>
  <sheetData>
    <row r="1" spans="1:256" ht="11.25">
      <c r="A1" s="698" t="s">
        <v>119</v>
      </c>
      <c r="B1" s="655"/>
      <c r="C1" s="656"/>
      <c r="D1" s="657"/>
      <c r="E1" s="658"/>
      <c r="F1" s="658"/>
      <c r="G1" s="658"/>
      <c r="H1" s="654"/>
      <c r="I1" s="654"/>
      <c r="J1" s="654"/>
      <c r="K1" s="654"/>
      <c r="L1" s="654"/>
      <c r="M1" s="654"/>
      <c r="N1" s="659" t="s">
        <v>120</v>
      </c>
      <c r="O1" s="654"/>
      <c r="P1" s="654"/>
      <c r="Q1" s="654"/>
      <c r="R1" s="654"/>
      <c r="S1" s="654"/>
      <c r="T1" s="654"/>
      <c r="U1" s="654"/>
      <c r="V1" s="654"/>
      <c r="W1" s="654"/>
      <c r="X1" s="654"/>
      <c r="Y1" s="654"/>
      <c r="Z1" s="654"/>
      <c r="AA1" s="654"/>
      <c r="AB1" s="654"/>
      <c r="AC1" s="654"/>
      <c r="AD1" s="654"/>
      <c r="AE1" s="654"/>
      <c r="AF1" s="654"/>
      <c r="AG1" s="654"/>
      <c r="AH1" s="654"/>
      <c r="AI1" s="654"/>
      <c r="AJ1" s="654"/>
      <c r="AK1" s="654"/>
      <c r="AL1" s="654"/>
      <c r="AM1" s="654"/>
      <c r="AN1" s="654"/>
      <c r="AO1" s="654"/>
      <c r="AP1" s="654"/>
      <c r="AQ1" s="654"/>
      <c r="AR1" s="654"/>
      <c r="AS1" s="654"/>
      <c r="AT1" s="654"/>
      <c r="AU1" s="654"/>
      <c r="AV1" s="654"/>
      <c r="AW1" s="654"/>
      <c r="AX1" s="654"/>
      <c r="AY1" s="654"/>
      <c r="AZ1" s="654"/>
      <c r="BA1" s="654"/>
      <c r="BB1" s="654"/>
      <c r="BC1" s="654"/>
      <c r="BD1" s="654"/>
      <c r="BE1" s="654"/>
      <c r="BF1" s="654"/>
      <c r="BG1" s="654"/>
      <c r="BH1" s="654"/>
      <c r="BI1" s="654"/>
      <c r="BJ1" s="654"/>
      <c r="BK1" s="654"/>
      <c r="BL1" s="654"/>
      <c r="BM1" s="654"/>
      <c r="BN1" s="654"/>
      <c r="BO1" s="654"/>
      <c r="BP1" s="654"/>
      <c r="BQ1" s="654"/>
      <c r="BR1" s="654"/>
      <c r="BS1" s="654"/>
      <c r="BT1" s="654"/>
      <c r="BU1" s="654"/>
      <c r="BV1" s="654"/>
      <c r="BW1" s="654"/>
      <c r="BX1" s="654"/>
      <c r="BY1" s="654"/>
      <c r="BZ1" s="654"/>
      <c r="CA1" s="654"/>
      <c r="CB1" s="654"/>
      <c r="CC1" s="654"/>
      <c r="CD1" s="654"/>
      <c r="CE1" s="654"/>
      <c r="CF1" s="654"/>
      <c r="CG1" s="654"/>
      <c r="CH1" s="654"/>
      <c r="CI1" s="654"/>
      <c r="CJ1" s="654"/>
      <c r="CK1" s="654"/>
      <c r="CL1" s="654"/>
      <c r="CM1" s="654"/>
      <c r="CN1" s="654"/>
      <c r="CO1" s="654"/>
      <c r="CP1" s="654"/>
      <c r="CQ1" s="654"/>
      <c r="CR1" s="654"/>
      <c r="CS1" s="654"/>
      <c r="CT1" s="654"/>
      <c r="CU1" s="654"/>
      <c r="CV1" s="654"/>
      <c r="CW1" s="654"/>
      <c r="CX1" s="654"/>
      <c r="CY1" s="654"/>
      <c r="CZ1" s="654"/>
      <c r="DA1" s="654"/>
      <c r="DB1" s="654"/>
      <c r="DC1" s="654"/>
      <c r="DD1" s="654"/>
      <c r="DE1" s="654"/>
      <c r="DF1" s="654"/>
      <c r="DG1" s="654"/>
      <c r="DH1" s="654"/>
      <c r="DI1" s="654"/>
      <c r="DJ1" s="654"/>
      <c r="DK1" s="654"/>
      <c r="DL1" s="654"/>
      <c r="DM1" s="654"/>
      <c r="DN1" s="654"/>
      <c r="DO1" s="654"/>
      <c r="DP1" s="654"/>
      <c r="DQ1" s="654"/>
      <c r="DR1" s="654"/>
      <c r="DS1" s="654"/>
      <c r="DT1" s="654"/>
      <c r="DU1" s="654"/>
      <c r="DV1" s="654"/>
      <c r="DW1" s="654"/>
      <c r="DX1" s="654"/>
      <c r="DY1" s="654"/>
      <c r="DZ1" s="654"/>
      <c r="EA1" s="654"/>
      <c r="EB1" s="654"/>
      <c r="EC1" s="654"/>
      <c r="ED1" s="654"/>
      <c r="EE1" s="654"/>
      <c r="EF1" s="654"/>
      <c r="EG1" s="654"/>
      <c r="EH1" s="654"/>
      <c r="EI1" s="654"/>
      <c r="EJ1" s="654"/>
      <c r="EK1" s="654"/>
      <c r="EL1" s="654"/>
      <c r="EM1" s="654"/>
      <c r="EN1" s="654"/>
      <c r="EO1" s="654"/>
      <c r="EP1" s="654"/>
      <c r="EQ1" s="654"/>
      <c r="ER1" s="654"/>
      <c r="ES1" s="654"/>
      <c r="ET1" s="654"/>
      <c r="EU1" s="654"/>
      <c r="EV1" s="654"/>
      <c r="EW1" s="654"/>
      <c r="EX1" s="654"/>
      <c r="EY1" s="654"/>
      <c r="EZ1" s="654"/>
      <c r="FA1" s="654"/>
      <c r="FB1" s="654"/>
      <c r="FC1" s="654"/>
      <c r="FD1" s="654"/>
      <c r="FE1" s="654"/>
      <c r="FF1" s="654"/>
      <c r="FG1" s="654"/>
      <c r="FH1" s="654"/>
      <c r="FI1" s="654"/>
      <c r="FJ1" s="654"/>
      <c r="FK1" s="654"/>
      <c r="FL1" s="654"/>
      <c r="FM1" s="654"/>
      <c r="FN1" s="654"/>
      <c r="FO1" s="654"/>
      <c r="FP1" s="654"/>
      <c r="FQ1" s="654"/>
      <c r="FR1" s="654"/>
      <c r="FS1" s="654"/>
      <c r="FT1" s="654"/>
      <c r="FU1" s="654"/>
      <c r="FV1" s="654"/>
      <c r="FW1" s="654"/>
      <c r="FX1" s="654"/>
      <c r="FY1" s="654"/>
      <c r="FZ1" s="654"/>
      <c r="GA1" s="654"/>
      <c r="GB1" s="654"/>
      <c r="GC1" s="654"/>
      <c r="GD1" s="654"/>
      <c r="GE1" s="654"/>
      <c r="GF1" s="654"/>
      <c r="GG1" s="654"/>
      <c r="GH1" s="654"/>
      <c r="GI1" s="654"/>
      <c r="GJ1" s="654"/>
      <c r="GK1" s="654"/>
      <c r="GL1" s="654"/>
      <c r="GM1" s="654"/>
      <c r="GN1" s="654"/>
      <c r="GO1" s="654"/>
      <c r="GP1" s="654"/>
      <c r="GQ1" s="654"/>
      <c r="GR1" s="654"/>
      <c r="GS1" s="654"/>
      <c r="GT1" s="654"/>
      <c r="GU1" s="654"/>
      <c r="GV1" s="654"/>
      <c r="GW1" s="654"/>
      <c r="GX1" s="654"/>
      <c r="GY1" s="654"/>
      <c r="GZ1" s="654"/>
      <c r="HA1" s="654"/>
      <c r="HB1" s="654"/>
      <c r="HC1" s="654"/>
      <c r="HD1" s="654"/>
      <c r="HE1" s="654"/>
      <c r="HF1" s="654"/>
      <c r="HG1" s="654"/>
      <c r="HH1" s="654"/>
      <c r="HI1" s="654"/>
      <c r="HJ1" s="654"/>
      <c r="HK1" s="654"/>
      <c r="HL1" s="654"/>
      <c r="HM1" s="654"/>
      <c r="HN1" s="654"/>
      <c r="HO1" s="654"/>
      <c r="HP1" s="654"/>
      <c r="HQ1" s="654"/>
      <c r="HR1" s="654"/>
      <c r="HS1" s="654"/>
      <c r="HT1" s="654"/>
      <c r="HU1" s="654"/>
      <c r="HV1" s="654"/>
      <c r="HW1" s="654"/>
      <c r="HX1" s="654"/>
      <c r="HY1" s="654"/>
      <c r="HZ1" s="654"/>
      <c r="IA1" s="654"/>
      <c r="IB1" s="654"/>
      <c r="IC1" s="654"/>
      <c r="ID1" s="654"/>
      <c r="IE1" s="654"/>
      <c r="IF1" s="654"/>
      <c r="IG1" s="654"/>
      <c r="IH1" s="654"/>
      <c r="II1" s="654"/>
      <c r="IJ1" s="654"/>
      <c r="IK1" s="654"/>
      <c r="IL1" s="654"/>
      <c r="IM1" s="654"/>
      <c r="IN1" s="654"/>
      <c r="IO1" s="654"/>
      <c r="IP1" s="654"/>
      <c r="IQ1" s="654"/>
      <c r="IR1" s="654"/>
      <c r="IS1" s="654"/>
      <c r="IT1" s="654"/>
      <c r="IU1" s="654"/>
      <c r="IV1" s="654"/>
    </row>
    <row r="2" spans="1:256" ht="11.25">
      <c r="A2" s="654"/>
      <c r="B2" s="655"/>
      <c r="C2" s="656"/>
      <c r="D2" s="654"/>
      <c r="E2" s="658"/>
      <c r="F2" s="658"/>
      <c r="G2" s="658"/>
      <c r="H2" s="654"/>
      <c r="I2" s="654"/>
      <c r="J2" s="654"/>
      <c r="K2" s="654"/>
      <c r="L2" s="654"/>
      <c r="M2" s="654"/>
      <c r="N2" s="659" t="s">
        <v>121</v>
      </c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  <c r="AE2" s="654"/>
      <c r="AF2" s="654"/>
      <c r="AG2" s="654"/>
      <c r="AH2" s="654"/>
      <c r="AI2" s="654"/>
      <c r="AJ2" s="654"/>
      <c r="AK2" s="654"/>
      <c r="AL2" s="654"/>
      <c r="AM2" s="654"/>
      <c r="AN2" s="654"/>
      <c r="AO2" s="654"/>
      <c r="AP2" s="654"/>
      <c r="AQ2" s="654"/>
      <c r="AR2" s="654"/>
      <c r="AS2" s="654"/>
      <c r="AT2" s="654"/>
      <c r="AU2" s="654"/>
      <c r="AV2" s="654"/>
      <c r="AW2" s="654"/>
      <c r="AX2" s="654"/>
      <c r="AY2" s="654"/>
      <c r="AZ2" s="654"/>
      <c r="BA2" s="654"/>
      <c r="BB2" s="654"/>
      <c r="BC2" s="654"/>
      <c r="BD2" s="654"/>
      <c r="BE2" s="654"/>
      <c r="BF2" s="654"/>
      <c r="BG2" s="654"/>
      <c r="BH2" s="654"/>
      <c r="BI2" s="654"/>
      <c r="BJ2" s="654"/>
      <c r="BK2" s="654"/>
      <c r="BL2" s="654"/>
      <c r="BM2" s="654"/>
      <c r="BN2" s="654"/>
      <c r="BO2" s="654"/>
      <c r="BP2" s="654"/>
      <c r="BQ2" s="654"/>
      <c r="BR2" s="654"/>
      <c r="BS2" s="654"/>
      <c r="BT2" s="654"/>
      <c r="BU2" s="654"/>
      <c r="BV2" s="654"/>
      <c r="BW2" s="654"/>
      <c r="BX2" s="654"/>
      <c r="BY2" s="654"/>
      <c r="BZ2" s="654"/>
      <c r="CA2" s="654"/>
      <c r="CB2" s="654"/>
      <c r="CC2" s="654"/>
      <c r="CD2" s="654"/>
      <c r="CE2" s="654"/>
      <c r="CF2" s="654"/>
      <c r="CG2" s="654"/>
      <c r="CH2" s="654"/>
      <c r="CI2" s="654"/>
      <c r="CJ2" s="654"/>
      <c r="CK2" s="654"/>
      <c r="CL2" s="654"/>
      <c r="CM2" s="654"/>
      <c r="CN2" s="654"/>
      <c r="CO2" s="654"/>
      <c r="CP2" s="654"/>
      <c r="CQ2" s="654"/>
      <c r="CR2" s="654"/>
      <c r="CS2" s="654"/>
      <c r="CT2" s="654"/>
      <c r="CU2" s="654"/>
      <c r="CV2" s="654"/>
      <c r="CW2" s="654"/>
      <c r="CX2" s="654"/>
      <c r="CY2" s="654"/>
      <c r="CZ2" s="654"/>
      <c r="DA2" s="654"/>
      <c r="DB2" s="654"/>
      <c r="DC2" s="654"/>
      <c r="DD2" s="654"/>
      <c r="DE2" s="654"/>
      <c r="DF2" s="654"/>
      <c r="DG2" s="654"/>
      <c r="DH2" s="654"/>
      <c r="DI2" s="654"/>
      <c r="DJ2" s="654"/>
      <c r="DK2" s="654"/>
      <c r="DL2" s="654"/>
      <c r="DM2" s="654"/>
      <c r="DN2" s="654"/>
      <c r="DO2" s="654"/>
      <c r="DP2" s="654"/>
      <c r="DQ2" s="654"/>
      <c r="DR2" s="654"/>
      <c r="DS2" s="654"/>
      <c r="DT2" s="654"/>
      <c r="DU2" s="654"/>
      <c r="DV2" s="654"/>
      <c r="DW2" s="654"/>
      <c r="DX2" s="654"/>
      <c r="DY2" s="654"/>
      <c r="DZ2" s="654"/>
      <c r="EA2" s="654"/>
      <c r="EB2" s="654"/>
      <c r="EC2" s="654"/>
      <c r="ED2" s="654"/>
      <c r="EE2" s="654"/>
      <c r="EF2" s="654"/>
      <c r="EG2" s="654"/>
      <c r="EH2" s="654"/>
      <c r="EI2" s="654"/>
      <c r="EJ2" s="654"/>
      <c r="EK2" s="654"/>
      <c r="EL2" s="654"/>
      <c r="EM2" s="654"/>
      <c r="EN2" s="654"/>
      <c r="EO2" s="654"/>
      <c r="EP2" s="654"/>
      <c r="EQ2" s="654"/>
      <c r="ER2" s="654"/>
      <c r="ES2" s="654"/>
      <c r="ET2" s="654"/>
      <c r="EU2" s="654"/>
      <c r="EV2" s="654"/>
      <c r="EW2" s="654"/>
      <c r="EX2" s="654"/>
      <c r="EY2" s="654"/>
      <c r="EZ2" s="654"/>
      <c r="FA2" s="654"/>
      <c r="FB2" s="654"/>
      <c r="FC2" s="654"/>
      <c r="FD2" s="654"/>
      <c r="FE2" s="654"/>
      <c r="FF2" s="654"/>
      <c r="FG2" s="654"/>
      <c r="FH2" s="654"/>
      <c r="FI2" s="654"/>
      <c r="FJ2" s="654"/>
      <c r="FK2" s="654"/>
      <c r="FL2" s="654"/>
      <c r="FM2" s="654"/>
      <c r="FN2" s="654"/>
      <c r="FO2" s="654"/>
      <c r="FP2" s="654"/>
      <c r="FQ2" s="654"/>
      <c r="FR2" s="654"/>
      <c r="FS2" s="654"/>
      <c r="FT2" s="654"/>
      <c r="FU2" s="654"/>
      <c r="FV2" s="654"/>
      <c r="FW2" s="654"/>
      <c r="FX2" s="654"/>
      <c r="FY2" s="654"/>
      <c r="FZ2" s="654"/>
      <c r="GA2" s="654"/>
      <c r="GB2" s="654"/>
      <c r="GC2" s="654"/>
      <c r="GD2" s="654"/>
      <c r="GE2" s="654"/>
      <c r="GF2" s="654"/>
      <c r="GG2" s="654"/>
      <c r="GH2" s="654"/>
      <c r="GI2" s="654"/>
      <c r="GJ2" s="654"/>
      <c r="GK2" s="654"/>
      <c r="GL2" s="654"/>
      <c r="GM2" s="654"/>
      <c r="GN2" s="654"/>
      <c r="GO2" s="654"/>
      <c r="GP2" s="654"/>
      <c r="GQ2" s="654"/>
      <c r="GR2" s="654"/>
      <c r="GS2" s="654"/>
      <c r="GT2" s="654"/>
      <c r="GU2" s="654"/>
      <c r="GV2" s="654"/>
      <c r="GW2" s="654"/>
      <c r="GX2" s="654"/>
      <c r="GY2" s="654"/>
      <c r="GZ2" s="654"/>
      <c r="HA2" s="654"/>
      <c r="HB2" s="654"/>
      <c r="HC2" s="654"/>
      <c r="HD2" s="654"/>
      <c r="HE2" s="654"/>
      <c r="HF2" s="654"/>
      <c r="HG2" s="654"/>
      <c r="HH2" s="654"/>
      <c r="HI2" s="654"/>
      <c r="HJ2" s="654"/>
      <c r="HK2" s="654"/>
      <c r="HL2" s="654"/>
      <c r="HM2" s="654"/>
      <c r="HN2" s="654"/>
      <c r="HO2" s="654"/>
      <c r="HP2" s="654"/>
      <c r="HQ2" s="654"/>
      <c r="HR2" s="654"/>
      <c r="HS2" s="654"/>
      <c r="HT2" s="654"/>
      <c r="HU2" s="654"/>
      <c r="HV2" s="654"/>
      <c r="HW2" s="654"/>
      <c r="HX2" s="654"/>
      <c r="HY2" s="654"/>
      <c r="HZ2" s="654"/>
      <c r="IA2" s="654"/>
      <c r="IB2" s="654"/>
      <c r="IC2" s="654"/>
      <c r="ID2" s="654"/>
      <c r="IE2" s="654"/>
      <c r="IF2" s="654"/>
      <c r="IG2" s="654"/>
      <c r="IH2" s="654"/>
      <c r="II2" s="654"/>
      <c r="IJ2" s="654"/>
      <c r="IK2" s="654"/>
      <c r="IL2" s="654"/>
      <c r="IM2" s="654"/>
      <c r="IN2" s="654"/>
      <c r="IO2" s="654"/>
      <c r="IP2" s="654"/>
      <c r="IQ2" s="654"/>
      <c r="IR2" s="654"/>
      <c r="IS2" s="654"/>
      <c r="IT2" s="654"/>
      <c r="IU2" s="654"/>
      <c r="IV2" s="654"/>
    </row>
    <row r="3" spans="1:256" ht="11.25">
      <c r="A3" s="654" t="s">
        <v>122</v>
      </c>
      <c r="B3" s="655"/>
      <c r="C3" s="656"/>
      <c r="D3" s="654"/>
      <c r="E3" s="658"/>
      <c r="F3" s="658"/>
      <c r="G3" s="658"/>
      <c r="H3" s="654"/>
      <c r="I3" s="654"/>
      <c r="J3" s="654"/>
      <c r="K3" s="654"/>
      <c r="L3" s="654"/>
      <c r="M3" s="654"/>
      <c r="N3" s="659" t="s">
        <v>123</v>
      </c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4"/>
      <c r="AG3" s="654"/>
      <c r="AH3" s="654"/>
      <c r="AI3" s="654"/>
      <c r="AJ3" s="654"/>
      <c r="AK3" s="654"/>
      <c r="AL3" s="654"/>
      <c r="AM3" s="654"/>
      <c r="AN3" s="654"/>
      <c r="AO3" s="654"/>
      <c r="AP3" s="654"/>
      <c r="AQ3" s="654"/>
      <c r="AR3" s="654"/>
      <c r="AS3" s="654"/>
      <c r="AT3" s="654"/>
      <c r="AU3" s="654"/>
      <c r="AV3" s="654"/>
      <c r="AW3" s="654"/>
      <c r="AX3" s="654"/>
      <c r="AY3" s="654"/>
      <c r="AZ3" s="654"/>
      <c r="BA3" s="654"/>
      <c r="BB3" s="654"/>
      <c r="BC3" s="654"/>
      <c r="BD3" s="654"/>
      <c r="BE3" s="654"/>
      <c r="BF3" s="654"/>
      <c r="BG3" s="654"/>
      <c r="BH3" s="654"/>
      <c r="BI3" s="654"/>
      <c r="BJ3" s="654"/>
      <c r="BK3" s="654"/>
      <c r="BL3" s="654"/>
      <c r="BM3" s="654"/>
      <c r="BN3" s="654"/>
      <c r="BO3" s="654"/>
      <c r="BP3" s="654"/>
      <c r="BQ3" s="654"/>
      <c r="BR3" s="654"/>
      <c r="BS3" s="654"/>
      <c r="BT3" s="654"/>
      <c r="BU3" s="654"/>
      <c r="BV3" s="654"/>
      <c r="BW3" s="654"/>
      <c r="BX3" s="654"/>
      <c r="BY3" s="654"/>
      <c r="BZ3" s="654"/>
      <c r="CA3" s="654"/>
      <c r="CB3" s="654"/>
      <c r="CC3" s="654"/>
      <c r="CD3" s="654"/>
      <c r="CE3" s="654"/>
      <c r="CF3" s="654"/>
      <c r="CG3" s="654"/>
      <c r="CH3" s="654"/>
      <c r="CI3" s="654"/>
      <c r="CJ3" s="654"/>
      <c r="CK3" s="654"/>
      <c r="CL3" s="654"/>
      <c r="CM3" s="654"/>
      <c r="CN3" s="654"/>
      <c r="CO3" s="654"/>
      <c r="CP3" s="654"/>
      <c r="CQ3" s="654"/>
      <c r="CR3" s="654"/>
      <c r="CS3" s="654"/>
      <c r="CT3" s="654"/>
      <c r="CU3" s="654"/>
      <c r="CV3" s="654"/>
      <c r="CW3" s="654"/>
      <c r="CX3" s="654"/>
      <c r="CY3" s="654"/>
      <c r="CZ3" s="654"/>
      <c r="DA3" s="654"/>
      <c r="DB3" s="654"/>
      <c r="DC3" s="654"/>
      <c r="DD3" s="654"/>
      <c r="DE3" s="654"/>
      <c r="DF3" s="654"/>
      <c r="DG3" s="654"/>
      <c r="DH3" s="654"/>
      <c r="DI3" s="654"/>
      <c r="DJ3" s="654"/>
      <c r="DK3" s="654"/>
      <c r="DL3" s="654"/>
      <c r="DM3" s="654"/>
      <c r="DN3" s="654"/>
      <c r="DO3" s="654"/>
      <c r="DP3" s="654"/>
      <c r="DQ3" s="654"/>
      <c r="DR3" s="654"/>
      <c r="DS3" s="654"/>
      <c r="DT3" s="654"/>
      <c r="DU3" s="654"/>
      <c r="DV3" s="654"/>
      <c r="DW3" s="654"/>
      <c r="DX3" s="654"/>
      <c r="DY3" s="654"/>
      <c r="DZ3" s="654"/>
      <c r="EA3" s="654"/>
      <c r="EB3" s="654"/>
      <c r="EC3" s="654"/>
      <c r="ED3" s="654"/>
      <c r="EE3" s="654"/>
      <c r="EF3" s="654"/>
      <c r="EG3" s="654"/>
      <c r="EH3" s="654"/>
      <c r="EI3" s="654"/>
      <c r="EJ3" s="654"/>
      <c r="EK3" s="654"/>
      <c r="EL3" s="654"/>
      <c r="EM3" s="654"/>
      <c r="EN3" s="654"/>
      <c r="EO3" s="654"/>
      <c r="EP3" s="654"/>
      <c r="EQ3" s="654"/>
      <c r="ER3" s="654"/>
      <c r="ES3" s="654"/>
      <c r="ET3" s="654"/>
      <c r="EU3" s="654"/>
      <c r="EV3" s="654"/>
      <c r="EW3" s="654"/>
      <c r="EX3" s="654"/>
      <c r="EY3" s="654"/>
      <c r="EZ3" s="654"/>
      <c r="FA3" s="654"/>
      <c r="FB3" s="654"/>
      <c r="FC3" s="654"/>
      <c r="FD3" s="654"/>
      <c r="FE3" s="654"/>
      <c r="FF3" s="654"/>
      <c r="FG3" s="654"/>
      <c r="FH3" s="654"/>
      <c r="FI3" s="654"/>
      <c r="FJ3" s="654"/>
      <c r="FK3" s="654"/>
      <c r="FL3" s="654"/>
      <c r="FM3" s="654"/>
      <c r="FN3" s="654"/>
      <c r="FO3" s="654"/>
      <c r="FP3" s="654"/>
      <c r="FQ3" s="654"/>
      <c r="FR3" s="654"/>
      <c r="FS3" s="654"/>
      <c r="FT3" s="654"/>
      <c r="FU3" s="654"/>
      <c r="FV3" s="654"/>
      <c r="FW3" s="654"/>
      <c r="FX3" s="654"/>
      <c r="FY3" s="654"/>
      <c r="FZ3" s="654"/>
      <c r="GA3" s="654"/>
      <c r="GB3" s="654"/>
      <c r="GC3" s="654"/>
      <c r="GD3" s="654"/>
      <c r="GE3" s="654"/>
      <c r="GF3" s="654"/>
      <c r="GG3" s="654"/>
      <c r="GH3" s="654"/>
      <c r="GI3" s="654"/>
      <c r="GJ3" s="654"/>
      <c r="GK3" s="654"/>
      <c r="GL3" s="654"/>
      <c r="GM3" s="654"/>
      <c r="GN3" s="654"/>
      <c r="GO3" s="654"/>
      <c r="GP3" s="654"/>
      <c r="GQ3" s="654"/>
      <c r="GR3" s="654"/>
      <c r="GS3" s="654"/>
      <c r="GT3" s="654"/>
      <c r="GU3" s="654"/>
      <c r="GV3" s="654"/>
      <c r="GW3" s="654"/>
      <c r="GX3" s="654"/>
      <c r="GY3" s="654"/>
      <c r="GZ3" s="654"/>
      <c r="HA3" s="654"/>
      <c r="HB3" s="654"/>
      <c r="HC3" s="654"/>
      <c r="HD3" s="654"/>
      <c r="HE3" s="654"/>
      <c r="HF3" s="654"/>
      <c r="HG3" s="654"/>
      <c r="HH3" s="654"/>
      <c r="HI3" s="654"/>
      <c r="HJ3" s="654"/>
      <c r="HK3" s="654"/>
      <c r="HL3" s="654"/>
      <c r="HM3" s="654"/>
      <c r="HN3" s="654"/>
      <c r="HO3" s="654"/>
      <c r="HP3" s="654"/>
      <c r="HQ3" s="654"/>
      <c r="HR3" s="654"/>
      <c r="HS3" s="654"/>
      <c r="HT3" s="654"/>
      <c r="HU3" s="654"/>
      <c r="HV3" s="654"/>
      <c r="HW3" s="654"/>
      <c r="HX3" s="654"/>
      <c r="HY3" s="654"/>
      <c r="HZ3" s="654"/>
      <c r="IA3" s="654"/>
      <c r="IB3" s="654"/>
      <c r="IC3" s="654"/>
      <c r="ID3" s="654"/>
      <c r="IE3" s="654"/>
      <c r="IF3" s="654"/>
      <c r="IG3" s="654"/>
      <c r="IH3" s="654"/>
      <c r="II3" s="654"/>
      <c r="IJ3" s="654"/>
      <c r="IK3" s="654"/>
      <c r="IL3" s="654"/>
      <c r="IM3" s="654"/>
      <c r="IN3" s="654"/>
      <c r="IO3" s="654"/>
      <c r="IP3" s="654"/>
      <c r="IQ3" s="654"/>
      <c r="IR3" s="654"/>
      <c r="IS3" s="654"/>
      <c r="IT3" s="654"/>
      <c r="IU3" s="654"/>
      <c r="IV3" s="654"/>
    </row>
    <row r="4" spans="1:256" ht="11.25">
      <c r="A4" s="654" t="s">
        <v>124</v>
      </c>
      <c r="B4" s="655"/>
      <c r="C4" s="656"/>
      <c r="D4" s="654"/>
      <c r="E4" s="658"/>
      <c r="F4" s="658"/>
      <c r="G4" s="658"/>
      <c r="H4" s="654"/>
      <c r="I4" s="654"/>
      <c r="J4" s="654"/>
      <c r="K4" s="654"/>
      <c r="L4" s="654"/>
      <c r="M4" s="654"/>
      <c r="N4" s="659" t="s">
        <v>125</v>
      </c>
      <c r="O4" s="654"/>
      <c r="P4" s="654"/>
      <c r="Q4" s="654"/>
      <c r="R4" s="654"/>
      <c r="S4" s="654"/>
      <c r="T4" s="654"/>
      <c r="U4" s="654"/>
      <c r="V4" s="654"/>
      <c r="W4" s="654"/>
      <c r="X4" s="654"/>
      <c r="Y4" s="654"/>
      <c r="Z4" s="654"/>
      <c r="AA4" s="654"/>
      <c r="AB4" s="654"/>
      <c r="AC4" s="654"/>
      <c r="AD4" s="654"/>
      <c r="AE4" s="654"/>
      <c r="AF4" s="654"/>
      <c r="AG4" s="654"/>
      <c r="AH4" s="654"/>
      <c r="AI4" s="654"/>
      <c r="AJ4" s="654"/>
      <c r="AK4" s="654"/>
      <c r="AL4" s="654"/>
      <c r="AM4" s="654"/>
      <c r="AN4" s="654"/>
      <c r="AO4" s="654"/>
      <c r="AP4" s="654"/>
      <c r="AQ4" s="654"/>
      <c r="AR4" s="654"/>
      <c r="AS4" s="654"/>
      <c r="AT4" s="654"/>
      <c r="AU4" s="654"/>
      <c r="AV4" s="654"/>
      <c r="AW4" s="654"/>
      <c r="AX4" s="654"/>
      <c r="AY4" s="654"/>
      <c r="AZ4" s="654"/>
      <c r="BA4" s="654"/>
      <c r="BB4" s="654"/>
      <c r="BC4" s="654"/>
      <c r="BD4" s="654"/>
      <c r="BE4" s="654"/>
      <c r="BF4" s="654"/>
      <c r="BG4" s="654"/>
      <c r="BH4" s="654"/>
      <c r="BI4" s="654"/>
      <c r="BJ4" s="654"/>
      <c r="BK4" s="654"/>
      <c r="BL4" s="654"/>
      <c r="BM4" s="654"/>
      <c r="BN4" s="654"/>
      <c r="BO4" s="654"/>
      <c r="BP4" s="654"/>
      <c r="BQ4" s="654"/>
      <c r="BR4" s="654"/>
      <c r="BS4" s="654"/>
      <c r="BT4" s="654"/>
      <c r="BU4" s="654"/>
      <c r="BV4" s="654"/>
      <c r="BW4" s="654"/>
      <c r="BX4" s="654"/>
      <c r="BY4" s="654"/>
      <c r="BZ4" s="654"/>
      <c r="CA4" s="654"/>
      <c r="CB4" s="654"/>
      <c r="CC4" s="654"/>
      <c r="CD4" s="654"/>
      <c r="CE4" s="654"/>
      <c r="CF4" s="654"/>
      <c r="CG4" s="654"/>
      <c r="CH4" s="654"/>
      <c r="CI4" s="654"/>
      <c r="CJ4" s="654"/>
      <c r="CK4" s="654"/>
      <c r="CL4" s="654"/>
      <c r="CM4" s="654"/>
      <c r="CN4" s="654"/>
      <c r="CO4" s="654"/>
      <c r="CP4" s="654"/>
      <c r="CQ4" s="654"/>
      <c r="CR4" s="654"/>
      <c r="CS4" s="654"/>
      <c r="CT4" s="654"/>
      <c r="CU4" s="654"/>
      <c r="CV4" s="654"/>
      <c r="CW4" s="654"/>
      <c r="CX4" s="654"/>
      <c r="CY4" s="654"/>
      <c r="CZ4" s="654"/>
      <c r="DA4" s="654"/>
      <c r="DB4" s="654"/>
      <c r="DC4" s="654"/>
      <c r="DD4" s="654"/>
      <c r="DE4" s="654"/>
      <c r="DF4" s="654"/>
      <c r="DG4" s="654"/>
      <c r="DH4" s="654"/>
      <c r="DI4" s="654"/>
      <c r="DJ4" s="654"/>
      <c r="DK4" s="654"/>
      <c r="DL4" s="654"/>
      <c r="DM4" s="654"/>
      <c r="DN4" s="654"/>
      <c r="DO4" s="654"/>
      <c r="DP4" s="654"/>
      <c r="DQ4" s="654"/>
      <c r="DR4" s="654"/>
      <c r="DS4" s="654"/>
      <c r="DT4" s="654"/>
      <c r="DU4" s="654"/>
      <c r="DV4" s="654"/>
      <c r="DW4" s="654"/>
      <c r="DX4" s="654"/>
      <c r="DY4" s="654"/>
      <c r="DZ4" s="654"/>
      <c r="EA4" s="654"/>
      <c r="EB4" s="654"/>
      <c r="EC4" s="654"/>
      <c r="ED4" s="654"/>
      <c r="EE4" s="654"/>
      <c r="EF4" s="654"/>
      <c r="EG4" s="654"/>
      <c r="EH4" s="654"/>
      <c r="EI4" s="654"/>
      <c r="EJ4" s="654"/>
      <c r="EK4" s="654"/>
      <c r="EL4" s="654"/>
      <c r="EM4" s="654"/>
      <c r="EN4" s="654"/>
      <c r="EO4" s="654"/>
      <c r="EP4" s="654"/>
      <c r="EQ4" s="654"/>
      <c r="ER4" s="654"/>
      <c r="ES4" s="654"/>
      <c r="ET4" s="654"/>
      <c r="EU4" s="654"/>
      <c r="EV4" s="654"/>
      <c r="EW4" s="654"/>
      <c r="EX4" s="654"/>
      <c r="EY4" s="654"/>
      <c r="EZ4" s="654"/>
      <c r="FA4" s="654"/>
      <c r="FB4" s="654"/>
      <c r="FC4" s="654"/>
      <c r="FD4" s="654"/>
      <c r="FE4" s="654"/>
      <c r="FF4" s="654"/>
      <c r="FG4" s="654"/>
      <c r="FH4" s="654"/>
      <c r="FI4" s="654"/>
      <c r="FJ4" s="654"/>
      <c r="FK4" s="654"/>
      <c r="FL4" s="654"/>
      <c r="FM4" s="654"/>
      <c r="FN4" s="654"/>
      <c r="FO4" s="654"/>
      <c r="FP4" s="654"/>
      <c r="FQ4" s="654"/>
      <c r="FR4" s="654"/>
      <c r="FS4" s="654"/>
      <c r="FT4" s="654"/>
      <c r="FU4" s="654"/>
      <c r="FV4" s="654"/>
      <c r="FW4" s="654"/>
      <c r="FX4" s="654"/>
      <c r="FY4" s="654"/>
      <c r="FZ4" s="654"/>
      <c r="GA4" s="654"/>
      <c r="GB4" s="654"/>
      <c r="GC4" s="654"/>
      <c r="GD4" s="654"/>
      <c r="GE4" s="654"/>
      <c r="GF4" s="654"/>
      <c r="GG4" s="654"/>
      <c r="GH4" s="654"/>
      <c r="GI4" s="654"/>
      <c r="GJ4" s="654"/>
      <c r="GK4" s="654"/>
      <c r="GL4" s="654"/>
      <c r="GM4" s="654"/>
      <c r="GN4" s="654"/>
      <c r="GO4" s="654"/>
      <c r="GP4" s="654"/>
      <c r="GQ4" s="654"/>
      <c r="GR4" s="654"/>
      <c r="GS4" s="654"/>
      <c r="GT4" s="654"/>
      <c r="GU4" s="654"/>
      <c r="GV4" s="654"/>
      <c r="GW4" s="654"/>
      <c r="GX4" s="654"/>
      <c r="GY4" s="654"/>
      <c r="GZ4" s="654"/>
      <c r="HA4" s="654"/>
      <c r="HB4" s="654"/>
      <c r="HC4" s="654"/>
      <c r="HD4" s="654"/>
      <c r="HE4" s="654"/>
      <c r="HF4" s="654"/>
      <c r="HG4" s="654"/>
      <c r="HH4" s="654"/>
      <c r="HI4" s="654"/>
      <c r="HJ4" s="654"/>
      <c r="HK4" s="654"/>
      <c r="HL4" s="654"/>
      <c r="HM4" s="654"/>
      <c r="HN4" s="654"/>
      <c r="HO4" s="654"/>
      <c r="HP4" s="654"/>
      <c r="HQ4" s="654"/>
      <c r="HR4" s="654"/>
      <c r="HS4" s="654"/>
      <c r="HT4" s="654"/>
      <c r="HU4" s="654"/>
      <c r="HV4" s="654"/>
      <c r="HW4" s="654"/>
      <c r="HX4" s="654"/>
      <c r="HY4" s="654"/>
      <c r="HZ4" s="654"/>
      <c r="IA4" s="654"/>
      <c r="IB4" s="654"/>
      <c r="IC4" s="654"/>
      <c r="ID4" s="654"/>
      <c r="IE4" s="654"/>
      <c r="IF4" s="654"/>
      <c r="IG4" s="654"/>
      <c r="IH4" s="654"/>
      <c r="II4" s="654"/>
      <c r="IJ4" s="654"/>
      <c r="IK4" s="654"/>
      <c r="IL4" s="654"/>
      <c r="IM4" s="654"/>
      <c r="IN4" s="654"/>
      <c r="IO4" s="654"/>
      <c r="IP4" s="654"/>
      <c r="IQ4" s="654"/>
      <c r="IR4" s="654"/>
      <c r="IS4" s="654"/>
      <c r="IT4" s="654"/>
      <c r="IU4" s="654"/>
      <c r="IV4" s="654"/>
    </row>
    <row r="5" spans="1:256" ht="11.25">
      <c r="A5" s="654" t="s">
        <v>126</v>
      </c>
      <c r="B5" s="655"/>
      <c r="C5" s="656"/>
      <c r="D5" s="654"/>
      <c r="E5" s="658"/>
      <c r="F5" s="658"/>
      <c r="G5" s="658"/>
      <c r="H5" s="654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654"/>
      <c r="V5" s="654"/>
      <c r="W5" s="654"/>
      <c r="X5" s="654"/>
      <c r="Y5" s="654"/>
      <c r="Z5" s="654"/>
      <c r="AA5" s="654"/>
      <c r="AB5" s="654"/>
      <c r="AC5" s="654"/>
      <c r="AD5" s="654"/>
      <c r="AE5" s="654"/>
      <c r="AF5" s="654"/>
      <c r="AG5" s="654"/>
      <c r="AH5" s="654"/>
      <c r="AI5" s="654"/>
      <c r="AJ5" s="654"/>
      <c r="AK5" s="654"/>
      <c r="AL5" s="654"/>
      <c r="AM5" s="654"/>
      <c r="AN5" s="654"/>
      <c r="AO5" s="654"/>
      <c r="AP5" s="654"/>
      <c r="AQ5" s="654"/>
      <c r="AR5" s="654"/>
      <c r="AS5" s="654"/>
      <c r="AT5" s="654"/>
      <c r="AU5" s="654"/>
      <c r="AV5" s="654"/>
      <c r="AW5" s="654"/>
      <c r="AX5" s="654"/>
      <c r="AY5" s="654"/>
      <c r="AZ5" s="654"/>
      <c r="BA5" s="654"/>
      <c r="BB5" s="654"/>
      <c r="BC5" s="654"/>
      <c r="BD5" s="654"/>
      <c r="BE5" s="654"/>
      <c r="BF5" s="654"/>
      <c r="BG5" s="654"/>
      <c r="BH5" s="654"/>
      <c r="BI5" s="654"/>
      <c r="BJ5" s="654"/>
      <c r="BK5" s="654"/>
      <c r="BL5" s="654"/>
      <c r="BM5" s="654"/>
      <c r="BN5" s="654"/>
      <c r="BO5" s="654"/>
      <c r="BP5" s="654"/>
      <c r="BQ5" s="654"/>
      <c r="BR5" s="654"/>
      <c r="BS5" s="654"/>
      <c r="BT5" s="654"/>
      <c r="BU5" s="654"/>
      <c r="BV5" s="654"/>
      <c r="BW5" s="654"/>
      <c r="BX5" s="654"/>
      <c r="BY5" s="654"/>
      <c r="BZ5" s="654"/>
      <c r="CA5" s="654"/>
      <c r="CB5" s="654"/>
      <c r="CC5" s="654"/>
      <c r="CD5" s="654"/>
      <c r="CE5" s="654"/>
      <c r="CF5" s="654"/>
      <c r="CG5" s="654"/>
      <c r="CH5" s="654"/>
      <c r="CI5" s="654"/>
      <c r="CJ5" s="654"/>
      <c r="CK5" s="654"/>
      <c r="CL5" s="654"/>
      <c r="CM5" s="654"/>
      <c r="CN5" s="654"/>
      <c r="CO5" s="654"/>
      <c r="CP5" s="654"/>
      <c r="CQ5" s="654"/>
      <c r="CR5" s="654"/>
      <c r="CS5" s="654"/>
      <c r="CT5" s="654"/>
      <c r="CU5" s="654"/>
      <c r="CV5" s="654"/>
      <c r="CW5" s="654"/>
      <c r="CX5" s="654"/>
      <c r="CY5" s="654"/>
      <c r="CZ5" s="654"/>
      <c r="DA5" s="654"/>
      <c r="DB5" s="654"/>
      <c r="DC5" s="654"/>
      <c r="DD5" s="654"/>
      <c r="DE5" s="654"/>
      <c r="DF5" s="654"/>
      <c r="DG5" s="654"/>
      <c r="DH5" s="654"/>
      <c r="DI5" s="654"/>
      <c r="DJ5" s="654"/>
      <c r="DK5" s="654"/>
      <c r="DL5" s="654"/>
      <c r="DM5" s="654"/>
      <c r="DN5" s="654"/>
      <c r="DO5" s="654"/>
      <c r="DP5" s="654"/>
      <c r="DQ5" s="654"/>
      <c r="DR5" s="654"/>
      <c r="DS5" s="654"/>
      <c r="DT5" s="654"/>
      <c r="DU5" s="654"/>
      <c r="DV5" s="654"/>
      <c r="DW5" s="654"/>
      <c r="DX5" s="654"/>
      <c r="DY5" s="654"/>
      <c r="DZ5" s="654"/>
      <c r="EA5" s="654"/>
      <c r="EB5" s="654"/>
      <c r="EC5" s="654"/>
      <c r="ED5" s="654"/>
      <c r="EE5" s="654"/>
      <c r="EF5" s="654"/>
      <c r="EG5" s="654"/>
      <c r="EH5" s="654"/>
      <c r="EI5" s="654"/>
      <c r="EJ5" s="654"/>
      <c r="EK5" s="654"/>
      <c r="EL5" s="654"/>
      <c r="EM5" s="654"/>
      <c r="EN5" s="654"/>
      <c r="EO5" s="654"/>
      <c r="EP5" s="654"/>
      <c r="EQ5" s="654"/>
      <c r="ER5" s="654"/>
      <c r="ES5" s="654"/>
      <c r="ET5" s="654"/>
      <c r="EU5" s="654"/>
      <c r="EV5" s="654"/>
      <c r="EW5" s="654"/>
      <c r="EX5" s="654"/>
      <c r="EY5" s="654"/>
      <c r="EZ5" s="654"/>
      <c r="FA5" s="654"/>
      <c r="FB5" s="654"/>
      <c r="FC5" s="654"/>
      <c r="FD5" s="654"/>
      <c r="FE5" s="654"/>
      <c r="FF5" s="654"/>
      <c r="FG5" s="654"/>
      <c r="FH5" s="654"/>
      <c r="FI5" s="654"/>
      <c r="FJ5" s="654"/>
      <c r="FK5" s="654"/>
      <c r="FL5" s="654"/>
      <c r="FM5" s="654"/>
      <c r="FN5" s="654"/>
      <c r="FO5" s="654"/>
      <c r="FP5" s="654"/>
      <c r="FQ5" s="654"/>
      <c r="FR5" s="654"/>
      <c r="FS5" s="654"/>
      <c r="FT5" s="654"/>
      <c r="FU5" s="654"/>
      <c r="FV5" s="654"/>
      <c r="FW5" s="654"/>
      <c r="FX5" s="654"/>
      <c r="FY5" s="654"/>
      <c r="FZ5" s="654"/>
      <c r="GA5" s="654"/>
      <c r="GB5" s="654"/>
      <c r="GC5" s="654"/>
      <c r="GD5" s="654"/>
      <c r="GE5" s="654"/>
      <c r="GF5" s="654"/>
      <c r="GG5" s="654"/>
      <c r="GH5" s="654"/>
      <c r="GI5" s="654"/>
      <c r="GJ5" s="654"/>
      <c r="GK5" s="654"/>
      <c r="GL5" s="654"/>
      <c r="GM5" s="654"/>
      <c r="GN5" s="654"/>
      <c r="GO5" s="654"/>
      <c r="GP5" s="654"/>
      <c r="GQ5" s="654"/>
      <c r="GR5" s="654"/>
      <c r="GS5" s="654"/>
      <c r="GT5" s="654"/>
      <c r="GU5" s="654"/>
      <c r="GV5" s="654"/>
      <c r="GW5" s="654"/>
      <c r="GX5" s="654"/>
      <c r="GY5" s="654"/>
      <c r="GZ5" s="654"/>
      <c r="HA5" s="654"/>
      <c r="HB5" s="654"/>
      <c r="HC5" s="654"/>
      <c r="HD5" s="654"/>
      <c r="HE5" s="654"/>
      <c r="HF5" s="654"/>
      <c r="HG5" s="654"/>
      <c r="HH5" s="654"/>
      <c r="HI5" s="654"/>
      <c r="HJ5" s="654"/>
      <c r="HK5" s="654"/>
      <c r="HL5" s="654"/>
      <c r="HM5" s="654"/>
      <c r="HN5" s="654"/>
      <c r="HO5" s="654"/>
      <c r="HP5" s="654"/>
      <c r="HQ5" s="654"/>
      <c r="HR5" s="654"/>
      <c r="HS5" s="654"/>
      <c r="HT5" s="654"/>
      <c r="HU5" s="654"/>
      <c r="HV5" s="654"/>
      <c r="HW5" s="654"/>
      <c r="HX5" s="654"/>
      <c r="HY5" s="654"/>
      <c r="HZ5" s="654"/>
      <c r="IA5" s="654"/>
      <c r="IB5" s="654"/>
      <c r="IC5" s="654"/>
      <c r="ID5" s="654"/>
      <c r="IE5" s="654"/>
      <c r="IF5" s="654"/>
      <c r="IG5" s="654"/>
      <c r="IH5" s="654"/>
      <c r="II5" s="654"/>
      <c r="IJ5" s="654"/>
      <c r="IK5" s="654"/>
      <c r="IL5" s="654"/>
      <c r="IM5" s="654"/>
      <c r="IN5" s="654"/>
      <c r="IO5" s="654"/>
      <c r="IP5" s="654"/>
      <c r="IQ5" s="654"/>
      <c r="IR5" s="654"/>
      <c r="IS5" s="654"/>
      <c r="IT5" s="654"/>
      <c r="IU5" s="654"/>
      <c r="IV5" s="654"/>
    </row>
    <row r="6" spans="1:256" ht="11.25">
      <c r="A6" s="660" t="s">
        <v>127</v>
      </c>
      <c r="B6" s="656"/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656"/>
      <c r="Q6" s="656"/>
      <c r="R6" s="656"/>
      <c r="S6" s="656"/>
      <c r="T6" s="656"/>
      <c r="U6" s="656"/>
      <c r="V6" s="656"/>
      <c r="W6" s="656"/>
      <c r="X6" s="656"/>
      <c r="Y6" s="656"/>
      <c r="Z6" s="656"/>
      <c r="AA6" s="656"/>
      <c r="AB6" s="656"/>
      <c r="AC6" s="656"/>
      <c r="AD6" s="656"/>
      <c r="AE6" s="656"/>
      <c r="AF6" s="656"/>
      <c r="AG6" s="656"/>
      <c r="AH6" s="656"/>
      <c r="AI6" s="656"/>
      <c r="AJ6" s="656"/>
      <c r="AK6" s="656"/>
      <c r="AL6" s="656"/>
      <c r="AM6" s="656"/>
      <c r="AN6" s="656"/>
      <c r="AO6" s="656"/>
      <c r="AP6" s="656"/>
      <c r="AQ6" s="656"/>
      <c r="AR6" s="656"/>
      <c r="AS6" s="656"/>
      <c r="AT6" s="656"/>
      <c r="AU6" s="656"/>
      <c r="AV6" s="656"/>
      <c r="AW6" s="656"/>
      <c r="AX6" s="656"/>
      <c r="AY6" s="656"/>
      <c r="AZ6" s="656"/>
      <c r="BA6" s="656"/>
      <c r="BB6" s="656"/>
      <c r="BC6" s="656"/>
      <c r="BD6" s="656"/>
      <c r="BE6" s="656"/>
      <c r="BF6" s="656"/>
      <c r="BG6" s="656"/>
      <c r="BH6" s="656"/>
      <c r="BI6" s="656"/>
      <c r="BJ6" s="656"/>
      <c r="BK6" s="656"/>
      <c r="BL6" s="656"/>
      <c r="BM6" s="656"/>
      <c r="BN6" s="656"/>
      <c r="BO6" s="656"/>
      <c r="BP6" s="656"/>
      <c r="BQ6" s="656"/>
      <c r="BR6" s="656"/>
      <c r="BS6" s="656"/>
      <c r="BT6" s="656"/>
      <c r="BU6" s="656"/>
      <c r="BV6" s="656"/>
      <c r="BW6" s="656"/>
      <c r="BX6" s="656"/>
      <c r="BY6" s="656"/>
      <c r="BZ6" s="656"/>
      <c r="CA6" s="656"/>
      <c r="CB6" s="656"/>
      <c r="CC6" s="656"/>
      <c r="CD6" s="656"/>
      <c r="CE6" s="656"/>
      <c r="CF6" s="656"/>
      <c r="CG6" s="656"/>
      <c r="CH6" s="656"/>
      <c r="CI6" s="656"/>
      <c r="CJ6" s="656"/>
      <c r="CK6" s="656"/>
      <c r="CL6" s="656"/>
      <c r="CM6" s="656"/>
      <c r="CN6" s="656"/>
      <c r="CO6" s="656"/>
      <c r="CP6" s="656"/>
      <c r="CQ6" s="656"/>
      <c r="CR6" s="656"/>
      <c r="CS6" s="656"/>
      <c r="CT6" s="656"/>
      <c r="CU6" s="656"/>
      <c r="CV6" s="656"/>
      <c r="CW6" s="656"/>
      <c r="CX6" s="656"/>
      <c r="CY6" s="656"/>
      <c r="CZ6" s="656"/>
      <c r="DA6" s="656"/>
      <c r="DB6" s="656"/>
      <c r="DC6" s="656"/>
      <c r="DD6" s="656"/>
      <c r="DE6" s="656"/>
      <c r="DF6" s="656"/>
      <c r="DG6" s="656"/>
      <c r="DH6" s="656"/>
      <c r="DI6" s="656"/>
      <c r="DJ6" s="656"/>
      <c r="DK6" s="656"/>
      <c r="DL6" s="656"/>
      <c r="DM6" s="656"/>
      <c r="DN6" s="656"/>
      <c r="DO6" s="656"/>
      <c r="DP6" s="656"/>
      <c r="DQ6" s="656"/>
      <c r="DR6" s="656"/>
      <c r="DS6" s="656"/>
      <c r="DT6" s="656"/>
      <c r="DU6" s="656"/>
      <c r="DV6" s="656"/>
      <c r="DW6" s="656"/>
      <c r="DX6" s="656"/>
      <c r="DY6" s="656"/>
      <c r="DZ6" s="656"/>
      <c r="EA6" s="656"/>
      <c r="EB6" s="656"/>
      <c r="EC6" s="656"/>
      <c r="ED6" s="656"/>
      <c r="EE6" s="656"/>
      <c r="EF6" s="656"/>
      <c r="EG6" s="656"/>
      <c r="EH6" s="656"/>
      <c r="EI6" s="656"/>
      <c r="EJ6" s="656"/>
      <c r="EK6" s="656"/>
      <c r="EL6" s="656"/>
      <c r="EM6" s="656"/>
      <c r="EN6" s="656"/>
      <c r="EO6" s="656"/>
      <c r="EP6" s="656"/>
      <c r="EQ6" s="656"/>
      <c r="ER6" s="656"/>
      <c r="ES6" s="656"/>
      <c r="ET6" s="656"/>
      <c r="EU6" s="656"/>
      <c r="EV6" s="656"/>
      <c r="EW6" s="656"/>
      <c r="EX6" s="656"/>
      <c r="EY6" s="656"/>
      <c r="EZ6" s="656"/>
      <c r="FA6" s="656"/>
      <c r="FB6" s="656"/>
      <c r="FC6" s="656"/>
      <c r="FD6" s="656"/>
      <c r="FE6" s="656"/>
      <c r="FF6" s="656"/>
      <c r="FG6" s="656"/>
      <c r="FH6" s="656"/>
      <c r="FI6" s="656"/>
      <c r="FJ6" s="656"/>
      <c r="FK6" s="656"/>
      <c r="FL6" s="656"/>
      <c r="FM6" s="656"/>
      <c r="FN6" s="656"/>
      <c r="FO6" s="656"/>
      <c r="FP6" s="656"/>
      <c r="FQ6" s="656"/>
      <c r="FR6" s="656"/>
      <c r="FS6" s="656"/>
      <c r="FT6" s="656"/>
      <c r="FU6" s="656"/>
      <c r="FV6" s="656"/>
      <c r="FW6" s="656"/>
      <c r="FX6" s="656"/>
      <c r="FY6" s="656"/>
      <c r="FZ6" s="656"/>
      <c r="GA6" s="656"/>
      <c r="GB6" s="656"/>
      <c r="GC6" s="656"/>
      <c r="GD6" s="656"/>
      <c r="GE6" s="656"/>
      <c r="GF6" s="656"/>
      <c r="GG6" s="656"/>
      <c r="GH6" s="656"/>
      <c r="GI6" s="656"/>
      <c r="GJ6" s="656"/>
      <c r="GK6" s="656"/>
      <c r="GL6" s="656"/>
      <c r="GM6" s="656"/>
      <c r="GN6" s="656"/>
      <c r="GO6" s="656"/>
      <c r="GP6" s="656"/>
      <c r="GQ6" s="656"/>
      <c r="GR6" s="656"/>
      <c r="GS6" s="656"/>
      <c r="GT6" s="656"/>
      <c r="GU6" s="656"/>
      <c r="GV6" s="656"/>
      <c r="GW6" s="656"/>
      <c r="GX6" s="656"/>
      <c r="GY6" s="656"/>
      <c r="GZ6" s="656"/>
      <c r="HA6" s="656"/>
      <c r="HB6" s="656"/>
      <c r="HC6" s="656"/>
      <c r="HD6" s="656"/>
      <c r="HE6" s="656"/>
      <c r="HF6" s="656"/>
      <c r="HG6" s="656"/>
      <c r="HH6" s="656"/>
      <c r="HI6" s="656"/>
      <c r="HJ6" s="656"/>
      <c r="HK6" s="656"/>
      <c r="HL6" s="656"/>
      <c r="HM6" s="656"/>
      <c r="HN6" s="656"/>
      <c r="HO6" s="656"/>
      <c r="HP6" s="656"/>
      <c r="HQ6" s="656"/>
      <c r="HR6" s="656"/>
      <c r="HS6" s="656"/>
      <c r="HT6" s="656"/>
      <c r="HU6" s="656"/>
      <c r="HV6" s="656"/>
      <c r="HW6" s="656"/>
      <c r="HX6" s="656"/>
      <c r="HY6" s="656"/>
      <c r="HZ6" s="656"/>
      <c r="IA6" s="656"/>
      <c r="IB6" s="656"/>
      <c r="IC6" s="656"/>
      <c r="ID6" s="656"/>
      <c r="IE6" s="656"/>
      <c r="IF6" s="656"/>
      <c r="IG6" s="656"/>
      <c r="IH6" s="656"/>
      <c r="II6" s="656"/>
      <c r="IJ6" s="656"/>
      <c r="IK6" s="656"/>
      <c r="IL6" s="656"/>
      <c r="IM6" s="656"/>
      <c r="IN6" s="656"/>
      <c r="IO6" s="656"/>
      <c r="IP6" s="656"/>
      <c r="IQ6" s="656"/>
      <c r="IR6" s="656"/>
      <c r="IS6" s="656"/>
      <c r="IT6" s="656"/>
      <c r="IU6" s="656"/>
      <c r="IV6" s="656"/>
    </row>
    <row r="7" spans="1:256" ht="11.25">
      <c r="A7" s="661" t="s">
        <v>128</v>
      </c>
      <c r="B7" s="662"/>
      <c r="C7" s="662"/>
      <c r="D7" s="662"/>
      <c r="E7" s="662"/>
      <c r="F7" s="662"/>
      <c r="G7" s="662"/>
      <c r="H7" s="662"/>
      <c r="I7" s="662"/>
      <c r="J7" s="662"/>
      <c r="K7" s="662"/>
      <c r="L7" s="654"/>
      <c r="M7" s="654"/>
      <c r="N7" s="654"/>
      <c r="O7" s="654"/>
      <c r="P7" s="654"/>
      <c r="Q7" s="654"/>
      <c r="R7" s="654"/>
      <c r="S7" s="654"/>
      <c r="T7" s="654"/>
      <c r="U7" s="654"/>
      <c r="V7" s="654"/>
      <c r="W7" s="654"/>
      <c r="X7" s="654"/>
      <c r="Y7" s="654"/>
      <c r="Z7" s="654"/>
      <c r="AA7" s="654"/>
      <c r="AB7" s="654"/>
      <c r="AC7" s="654"/>
      <c r="AD7" s="654"/>
      <c r="AE7" s="654"/>
      <c r="AF7" s="654"/>
      <c r="AG7" s="654"/>
      <c r="AH7" s="654"/>
      <c r="AI7" s="654"/>
      <c r="AJ7" s="654"/>
      <c r="AK7" s="654"/>
      <c r="AL7" s="654"/>
      <c r="AM7" s="654"/>
      <c r="AN7" s="654"/>
      <c r="AO7" s="654"/>
      <c r="AP7" s="654"/>
      <c r="AQ7" s="654"/>
      <c r="AR7" s="654"/>
      <c r="AS7" s="654"/>
      <c r="AT7" s="654"/>
      <c r="AU7" s="654"/>
      <c r="AV7" s="654"/>
      <c r="AW7" s="654"/>
      <c r="AX7" s="654"/>
      <c r="AY7" s="654"/>
      <c r="AZ7" s="654"/>
      <c r="BA7" s="654"/>
      <c r="BB7" s="654"/>
      <c r="BC7" s="654"/>
      <c r="BD7" s="654"/>
      <c r="BE7" s="654"/>
      <c r="BF7" s="654"/>
      <c r="BG7" s="654"/>
      <c r="BH7" s="654"/>
      <c r="BI7" s="654"/>
      <c r="BJ7" s="654"/>
      <c r="BK7" s="654"/>
      <c r="BL7" s="654"/>
      <c r="BM7" s="654"/>
      <c r="BN7" s="654"/>
      <c r="BO7" s="654"/>
      <c r="BP7" s="654"/>
      <c r="BQ7" s="654"/>
      <c r="BR7" s="654"/>
      <c r="BS7" s="654"/>
      <c r="BT7" s="654"/>
      <c r="BU7" s="654"/>
      <c r="BV7" s="654"/>
      <c r="BW7" s="654"/>
      <c r="BX7" s="654"/>
      <c r="BY7" s="654"/>
      <c r="BZ7" s="654"/>
      <c r="CA7" s="654"/>
      <c r="CB7" s="654"/>
      <c r="CC7" s="654"/>
      <c r="CD7" s="654"/>
      <c r="CE7" s="654"/>
      <c r="CF7" s="654"/>
      <c r="CG7" s="654"/>
      <c r="CH7" s="654"/>
      <c r="CI7" s="654"/>
      <c r="CJ7" s="654"/>
      <c r="CK7" s="654"/>
      <c r="CL7" s="654"/>
      <c r="CM7" s="654"/>
      <c r="CN7" s="654"/>
      <c r="CO7" s="654"/>
      <c r="CP7" s="654"/>
      <c r="CQ7" s="654"/>
      <c r="CR7" s="654"/>
      <c r="CS7" s="654"/>
      <c r="CT7" s="654"/>
      <c r="CU7" s="654"/>
      <c r="CV7" s="654"/>
      <c r="CW7" s="654"/>
      <c r="CX7" s="654"/>
      <c r="CY7" s="654"/>
      <c r="CZ7" s="654"/>
      <c r="DA7" s="654"/>
      <c r="DB7" s="654"/>
      <c r="DC7" s="654"/>
      <c r="DD7" s="654"/>
      <c r="DE7" s="654"/>
      <c r="DF7" s="654"/>
      <c r="DG7" s="654"/>
      <c r="DH7" s="654"/>
      <c r="DI7" s="654"/>
      <c r="DJ7" s="654"/>
      <c r="DK7" s="654"/>
      <c r="DL7" s="654"/>
      <c r="DM7" s="654"/>
      <c r="DN7" s="654"/>
      <c r="DO7" s="654"/>
      <c r="DP7" s="654"/>
      <c r="DQ7" s="654"/>
      <c r="DR7" s="654"/>
      <c r="DS7" s="654"/>
      <c r="DT7" s="654"/>
      <c r="DU7" s="654"/>
      <c r="DV7" s="654"/>
      <c r="DW7" s="654"/>
      <c r="DX7" s="654"/>
      <c r="DY7" s="654"/>
      <c r="DZ7" s="654"/>
      <c r="EA7" s="654"/>
      <c r="EB7" s="654"/>
      <c r="EC7" s="654"/>
      <c r="ED7" s="654"/>
      <c r="EE7" s="654"/>
      <c r="EF7" s="654"/>
      <c r="EG7" s="654"/>
      <c r="EH7" s="654"/>
      <c r="EI7" s="654"/>
      <c r="EJ7" s="654"/>
      <c r="EK7" s="654"/>
      <c r="EL7" s="654"/>
      <c r="EM7" s="654"/>
      <c r="EN7" s="654"/>
      <c r="EO7" s="654"/>
      <c r="EP7" s="654"/>
      <c r="EQ7" s="654"/>
      <c r="ER7" s="654"/>
      <c r="ES7" s="654"/>
      <c r="ET7" s="654"/>
      <c r="EU7" s="654"/>
      <c r="EV7" s="654"/>
      <c r="EW7" s="654"/>
      <c r="EX7" s="654"/>
      <c r="EY7" s="654"/>
      <c r="EZ7" s="654"/>
      <c r="FA7" s="654"/>
      <c r="FB7" s="654"/>
      <c r="FC7" s="654"/>
      <c r="FD7" s="654"/>
      <c r="FE7" s="654"/>
      <c r="FF7" s="654"/>
      <c r="FG7" s="654"/>
      <c r="FH7" s="654"/>
      <c r="FI7" s="654"/>
      <c r="FJ7" s="654"/>
      <c r="FK7" s="654"/>
      <c r="FL7" s="654"/>
      <c r="FM7" s="654"/>
      <c r="FN7" s="654"/>
      <c r="FO7" s="654"/>
      <c r="FP7" s="654"/>
      <c r="FQ7" s="654"/>
      <c r="FR7" s="654"/>
      <c r="FS7" s="654"/>
      <c r="FT7" s="654"/>
      <c r="FU7" s="654"/>
      <c r="FV7" s="654"/>
      <c r="FW7" s="654"/>
      <c r="FX7" s="654"/>
      <c r="FY7" s="654"/>
      <c r="FZ7" s="654"/>
      <c r="GA7" s="654"/>
      <c r="GB7" s="654"/>
      <c r="GC7" s="654"/>
      <c r="GD7" s="654"/>
      <c r="GE7" s="654"/>
      <c r="GF7" s="654"/>
      <c r="GG7" s="654"/>
      <c r="GH7" s="654"/>
      <c r="GI7" s="654"/>
      <c r="GJ7" s="654"/>
      <c r="GK7" s="654"/>
      <c r="GL7" s="654"/>
      <c r="GM7" s="654"/>
      <c r="GN7" s="654"/>
      <c r="GO7" s="654"/>
      <c r="GP7" s="654"/>
      <c r="GQ7" s="654"/>
      <c r="GR7" s="654"/>
      <c r="GS7" s="654"/>
      <c r="GT7" s="654"/>
      <c r="GU7" s="654"/>
      <c r="GV7" s="654"/>
      <c r="GW7" s="654"/>
      <c r="GX7" s="654"/>
      <c r="GY7" s="654"/>
      <c r="GZ7" s="654"/>
      <c r="HA7" s="654"/>
      <c r="HB7" s="654"/>
      <c r="HC7" s="654"/>
      <c r="HD7" s="654"/>
      <c r="HE7" s="654"/>
      <c r="HF7" s="654"/>
      <c r="HG7" s="654"/>
      <c r="HH7" s="654"/>
      <c r="HI7" s="654"/>
      <c r="HJ7" s="654"/>
      <c r="HK7" s="654"/>
      <c r="HL7" s="654"/>
      <c r="HM7" s="654"/>
      <c r="HN7" s="654"/>
      <c r="HO7" s="654"/>
      <c r="HP7" s="654"/>
      <c r="HQ7" s="654"/>
      <c r="HR7" s="654"/>
      <c r="HS7" s="654"/>
      <c r="HT7" s="654"/>
      <c r="HU7" s="654"/>
      <c r="HV7" s="654"/>
      <c r="HW7" s="654"/>
      <c r="HX7" s="654"/>
      <c r="HY7" s="654"/>
      <c r="HZ7" s="654"/>
      <c r="IA7" s="654"/>
      <c r="IB7" s="654"/>
      <c r="IC7" s="654"/>
      <c r="ID7" s="654"/>
      <c r="IE7" s="654"/>
      <c r="IF7" s="654"/>
      <c r="IG7" s="654"/>
      <c r="IH7" s="654"/>
      <c r="II7" s="654"/>
      <c r="IJ7" s="654"/>
      <c r="IK7" s="654"/>
      <c r="IL7" s="654"/>
      <c r="IM7" s="654"/>
      <c r="IN7" s="654"/>
      <c r="IO7" s="654"/>
      <c r="IP7" s="654"/>
      <c r="IQ7" s="654"/>
      <c r="IR7" s="654"/>
      <c r="IS7" s="654"/>
      <c r="IT7" s="654"/>
      <c r="IU7" s="654"/>
      <c r="IV7" s="654"/>
    </row>
    <row r="8" spans="1:256" ht="11.25">
      <c r="A8" s="663" t="s">
        <v>129</v>
      </c>
      <c r="B8" s="664"/>
      <c r="C8" s="665"/>
      <c r="D8" s="666"/>
      <c r="E8" s="667"/>
      <c r="F8" s="658"/>
      <c r="G8" s="658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4"/>
      <c r="T8" s="654"/>
      <c r="U8" s="654"/>
      <c r="V8" s="654"/>
      <c r="W8" s="654"/>
      <c r="X8" s="654"/>
      <c r="Y8" s="654"/>
      <c r="Z8" s="654"/>
      <c r="AA8" s="654"/>
      <c r="AB8" s="654"/>
      <c r="AC8" s="654"/>
      <c r="AD8" s="654"/>
      <c r="AE8" s="654"/>
      <c r="AF8" s="654"/>
      <c r="AG8" s="654"/>
      <c r="AH8" s="654"/>
      <c r="AI8" s="654"/>
      <c r="AJ8" s="654"/>
      <c r="AK8" s="654"/>
      <c r="AL8" s="654"/>
      <c r="AM8" s="654"/>
      <c r="AN8" s="654"/>
      <c r="AO8" s="654"/>
      <c r="AP8" s="654"/>
      <c r="AQ8" s="654"/>
      <c r="AR8" s="654"/>
      <c r="AS8" s="654"/>
      <c r="AT8" s="654"/>
      <c r="AU8" s="654"/>
      <c r="AV8" s="654"/>
      <c r="AW8" s="654"/>
      <c r="AX8" s="654"/>
      <c r="AY8" s="654"/>
      <c r="AZ8" s="654"/>
      <c r="BA8" s="654"/>
      <c r="BB8" s="654"/>
      <c r="BC8" s="654"/>
      <c r="BD8" s="654"/>
      <c r="BE8" s="654"/>
      <c r="BF8" s="654"/>
      <c r="BG8" s="654"/>
      <c r="BH8" s="654"/>
      <c r="BI8" s="654"/>
      <c r="BJ8" s="654"/>
      <c r="BK8" s="654"/>
      <c r="BL8" s="654"/>
      <c r="BM8" s="654"/>
      <c r="BN8" s="654"/>
      <c r="BO8" s="654"/>
      <c r="BP8" s="654"/>
      <c r="BQ8" s="654"/>
      <c r="BR8" s="654"/>
      <c r="BS8" s="654"/>
      <c r="BT8" s="654"/>
      <c r="BU8" s="654"/>
      <c r="BV8" s="654"/>
      <c r="BW8" s="654"/>
      <c r="BX8" s="654"/>
      <c r="BY8" s="654"/>
      <c r="BZ8" s="654"/>
      <c r="CA8" s="654"/>
      <c r="CB8" s="654"/>
      <c r="CC8" s="654"/>
      <c r="CD8" s="654"/>
      <c r="CE8" s="654"/>
      <c r="CF8" s="654"/>
      <c r="CG8" s="654"/>
      <c r="CH8" s="654"/>
      <c r="CI8" s="654"/>
      <c r="CJ8" s="654"/>
      <c r="CK8" s="654"/>
      <c r="CL8" s="654"/>
      <c r="CM8" s="654"/>
      <c r="CN8" s="654"/>
      <c r="CO8" s="654"/>
      <c r="CP8" s="654"/>
      <c r="CQ8" s="654"/>
      <c r="CR8" s="654"/>
      <c r="CS8" s="654"/>
      <c r="CT8" s="654"/>
      <c r="CU8" s="654"/>
      <c r="CV8" s="654"/>
      <c r="CW8" s="654"/>
      <c r="CX8" s="654"/>
      <c r="CY8" s="654"/>
      <c r="CZ8" s="654"/>
      <c r="DA8" s="654"/>
      <c r="DB8" s="654"/>
      <c r="DC8" s="654"/>
      <c r="DD8" s="654"/>
      <c r="DE8" s="654"/>
      <c r="DF8" s="654"/>
      <c r="DG8" s="654"/>
      <c r="DH8" s="654"/>
      <c r="DI8" s="654"/>
      <c r="DJ8" s="654"/>
      <c r="DK8" s="654"/>
      <c r="DL8" s="654"/>
      <c r="DM8" s="654"/>
      <c r="DN8" s="654"/>
      <c r="DO8" s="654"/>
      <c r="DP8" s="654"/>
      <c r="DQ8" s="654"/>
      <c r="DR8" s="654"/>
      <c r="DS8" s="654"/>
      <c r="DT8" s="654"/>
      <c r="DU8" s="654"/>
      <c r="DV8" s="654"/>
      <c r="DW8" s="654"/>
      <c r="DX8" s="654"/>
      <c r="DY8" s="654"/>
      <c r="DZ8" s="654"/>
      <c r="EA8" s="654"/>
      <c r="EB8" s="654"/>
      <c r="EC8" s="654"/>
      <c r="ED8" s="654"/>
      <c r="EE8" s="654"/>
      <c r="EF8" s="654"/>
      <c r="EG8" s="654"/>
      <c r="EH8" s="654"/>
      <c r="EI8" s="654"/>
      <c r="EJ8" s="654"/>
      <c r="EK8" s="654"/>
      <c r="EL8" s="654"/>
      <c r="EM8" s="654"/>
      <c r="EN8" s="654"/>
      <c r="EO8" s="654"/>
      <c r="EP8" s="654"/>
      <c r="EQ8" s="654"/>
      <c r="ER8" s="654"/>
      <c r="ES8" s="654"/>
      <c r="ET8" s="654"/>
      <c r="EU8" s="654"/>
      <c r="EV8" s="654"/>
      <c r="EW8" s="654"/>
      <c r="EX8" s="654"/>
      <c r="EY8" s="654"/>
      <c r="EZ8" s="654"/>
      <c r="FA8" s="654"/>
      <c r="FB8" s="654"/>
      <c r="FC8" s="654"/>
      <c r="FD8" s="654"/>
      <c r="FE8" s="654"/>
      <c r="FF8" s="654"/>
      <c r="FG8" s="654"/>
      <c r="FH8" s="654"/>
      <c r="FI8" s="654"/>
      <c r="FJ8" s="654"/>
      <c r="FK8" s="654"/>
      <c r="FL8" s="654"/>
      <c r="FM8" s="654"/>
      <c r="FN8" s="654"/>
      <c r="FO8" s="654"/>
      <c r="FP8" s="654"/>
      <c r="FQ8" s="654"/>
      <c r="FR8" s="654"/>
      <c r="FS8" s="654"/>
      <c r="FT8" s="654"/>
      <c r="FU8" s="654"/>
      <c r="FV8" s="654"/>
      <c r="FW8" s="654"/>
      <c r="FX8" s="654"/>
      <c r="FY8" s="654"/>
      <c r="FZ8" s="654"/>
      <c r="GA8" s="654"/>
      <c r="GB8" s="654"/>
      <c r="GC8" s="654"/>
      <c r="GD8" s="654"/>
      <c r="GE8" s="654"/>
      <c r="GF8" s="654"/>
      <c r="GG8" s="654"/>
      <c r="GH8" s="654"/>
      <c r="GI8" s="654"/>
      <c r="GJ8" s="654"/>
      <c r="GK8" s="654"/>
      <c r="GL8" s="654"/>
      <c r="GM8" s="654"/>
      <c r="GN8" s="654"/>
      <c r="GO8" s="654"/>
      <c r="GP8" s="654"/>
      <c r="GQ8" s="654"/>
      <c r="GR8" s="654"/>
      <c r="GS8" s="654"/>
      <c r="GT8" s="654"/>
      <c r="GU8" s="654"/>
      <c r="GV8" s="654"/>
      <c r="GW8" s="654"/>
      <c r="GX8" s="654"/>
      <c r="GY8" s="654"/>
      <c r="GZ8" s="654"/>
      <c r="HA8" s="654"/>
      <c r="HB8" s="654"/>
      <c r="HC8" s="654"/>
      <c r="HD8" s="654"/>
      <c r="HE8" s="654"/>
      <c r="HF8" s="654"/>
      <c r="HG8" s="654"/>
      <c r="HH8" s="654"/>
      <c r="HI8" s="654"/>
      <c r="HJ8" s="654"/>
      <c r="HK8" s="654"/>
      <c r="HL8" s="654"/>
      <c r="HM8" s="654"/>
      <c r="HN8" s="654"/>
      <c r="HO8" s="654"/>
      <c r="HP8" s="654"/>
      <c r="HQ8" s="654"/>
      <c r="HR8" s="654"/>
      <c r="HS8" s="654"/>
      <c r="HT8" s="654"/>
      <c r="HU8" s="654"/>
      <c r="HV8" s="654"/>
      <c r="HW8" s="654"/>
      <c r="HX8" s="654"/>
      <c r="HY8" s="654"/>
      <c r="HZ8" s="654"/>
      <c r="IA8" s="654"/>
      <c r="IB8" s="654"/>
      <c r="IC8" s="654"/>
      <c r="ID8" s="654"/>
      <c r="IE8" s="654"/>
      <c r="IF8" s="654"/>
      <c r="IG8" s="654"/>
      <c r="IH8" s="654"/>
      <c r="II8" s="654"/>
      <c r="IJ8" s="654"/>
      <c r="IK8" s="654"/>
      <c r="IL8" s="654"/>
      <c r="IM8" s="654"/>
      <c r="IN8" s="654"/>
      <c r="IO8" s="654"/>
      <c r="IP8" s="654"/>
      <c r="IQ8" s="654"/>
      <c r="IR8" s="654"/>
      <c r="IS8" s="654"/>
      <c r="IT8" s="654"/>
      <c r="IU8" s="654"/>
      <c r="IV8" s="654"/>
    </row>
    <row r="9" spans="1:256" ht="11.25">
      <c r="A9" s="663" t="s">
        <v>130</v>
      </c>
      <c r="B9" s="664"/>
      <c r="C9" s="665"/>
      <c r="D9" s="666"/>
      <c r="E9" s="667"/>
      <c r="F9" s="658"/>
      <c r="G9" s="658"/>
      <c r="H9" s="654"/>
      <c r="I9" s="654"/>
      <c r="J9" s="654"/>
      <c r="K9" s="654"/>
      <c r="L9" s="654"/>
      <c r="M9" s="654"/>
      <c r="N9" s="654"/>
      <c r="O9" s="654"/>
      <c r="P9" s="654"/>
      <c r="Q9" s="654"/>
      <c r="R9" s="654"/>
      <c r="S9" s="654"/>
      <c r="T9" s="654"/>
      <c r="U9" s="654"/>
      <c r="V9" s="654"/>
      <c r="W9" s="654"/>
      <c r="X9" s="654"/>
      <c r="Y9" s="654"/>
      <c r="Z9" s="654"/>
      <c r="AA9" s="654"/>
      <c r="AB9" s="654"/>
      <c r="AC9" s="654"/>
      <c r="AD9" s="654"/>
      <c r="AE9" s="654"/>
      <c r="AF9" s="654"/>
      <c r="AG9" s="654"/>
      <c r="AH9" s="654"/>
      <c r="AI9" s="654"/>
      <c r="AJ9" s="654"/>
      <c r="AK9" s="654"/>
      <c r="AL9" s="654"/>
      <c r="AM9" s="654"/>
      <c r="AN9" s="654"/>
      <c r="AO9" s="654"/>
      <c r="AP9" s="654"/>
      <c r="AQ9" s="654"/>
      <c r="AR9" s="654"/>
      <c r="AS9" s="654"/>
      <c r="AT9" s="654"/>
      <c r="AU9" s="654"/>
      <c r="AV9" s="654"/>
      <c r="AW9" s="654"/>
      <c r="AX9" s="654"/>
      <c r="AY9" s="654"/>
      <c r="AZ9" s="654"/>
      <c r="BA9" s="654"/>
      <c r="BB9" s="654"/>
      <c r="BC9" s="654"/>
      <c r="BD9" s="654"/>
      <c r="BE9" s="654"/>
      <c r="BF9" s="654"/>
      <c r="BG9" s="654"/>
      <c r="BH9" s="654"/>
      <c r="BI9" s="654"/>
      <c r="BJ9" s="654"/>
      <c r="BK9" s="654"/>
      <c r="BL9" s="654"/>
      <c r="BM9" s="654"/>
      <c r="BN9" s="654"/>
      <c r="BO9" s="654"/>
      <c r="BP9" s="654"/>
      <c r="BQ9" s="654"/>
      <c r="BR9" s="654"/>
      <c r="BS9" s="654"/>
      <c r="BT9" s="654"/>
      <c r="BU9" s="654"/>
      <c r="BV9" s="654"/>
      <c r="BW9" s="654"/>
      <c r="BX9" s="654"/>
      <c r="BY9" s="654"/>
      <c r="BZ9" s="654"/>
      <c r="CA9" s="654"/>
      <c r="CB9" s="654"/>
      <c r="CC9" s="654"/>
      <c r="CD9" s="654"/>
      <c r="CE9" s="654"/>
      <c r="CF9" s="654"/>
      <c r="CG9" s="654"/>
      <c r="CH9" s="654"/>
      <c r="CI9" s="654"/>
      <c r="CJ9" s="654"/>
      <c r="CK9" s="654"/>
      <c r="CL9" s="654"/>
      <c r="CM9" s="654"/>
      <c r="CN9" s="654"/>
      <c r="CO9" s="654"/>
      <c r="CP9" s="654"/>
      <c r="CQ9" s="654"/>
      <c r="CR9" s="654"/>
      <c r="CS9" s="654"/>
      <c r="CT9" s="654"/>
      <c r="CU9" s="654"/>
      <c r="CV9" s="654"/>
      <c r="CW9" s="654"/>
      <c r="CX9" s="654"/>
      <c r="CY9" s="654"/>
      <c r="CZ9" s="654"/>
      <c r="DA9" s="654"/>
      <c r="DB9" s="654"/>
      <c r="DC9" s="654"/>
      <c r="DD9" s="654"/>
      <c r="DE9" s="654"/>
      <c r="DF9" s="654"/>
      <c r="DG9" s="654"/>
      <c r="DH9" s="654"/>
      <c r="DI9" s="654"/>
      <c r="DJ9" s="654"/>
      <c r="DK9" s="654"/>
      <c r="DL9" s="654"/>
      <c r="DM9" s="654"/>
      <c r="DN9" s="654"/>
      <c r="DO9" s="654"/>
      <c r="DP9" s="654"/>
      <c r="DQ9" s="654"/>
      <c r="DR9" s="654"/>
      <c r="DS9" s="654"/>
      <c r="DT9" s="654"/>
      <c r="DU9" s="654"/>
      <c r="DV9" s="654"/>
      <c r="DW9" s="654"/>
      <c r="DX9" s="654"/>
      <c r="DY9" s="654"/>
      <c r="DZ9" s="654"/>
      <c r="EA9" s="654"/>
      <c r="EB9" s="654"/>
      <c r="EC9" s="654"/>
      <c r="ED9" s="654"/>
      <c r="EE9" s="654"/>
      <c r="EF9" s="654"/>
      <c r="EG9" s="654"/>
      <c r="EH9" s="654"/>
      <c r="EI9" s="654"/>
      <c r="EJ9" s="654"/>
      <c r="EK9" s="654"/>
      <c r="EL9" s="654"/>
      <c r="EM9" s="654"/>
      <c r="EN9" s="654"/>
      <c r="EO9" s="654"/>
      <c r="EP9" s="654"/>
      <c r="EQ9" s="654"/>
      <c r="ER9" s="654"/>
      <c r="ES9" s="654"/>
      <c r="ET9" s="654"/>
      <c r="EU9" s="654"/>
      <c r="EV9" s="654"/>
      <c r="EW9" s="654"/>
      <c r="EX9" s="654"/>
      <c r="EY9" s="654"/>
      <c r="EZ9" s="654"/>
      <c r="FA9" s="654"/>
      <c r="FB9" s="654"/>
      <c r="FC9" s="654"/>
      <c r="FD9" s="654"/>
      <c r="FE9" s="654"/>
      <c r="FF9" s="654"/>
      <c r="FG9" s="654"/>
      <c r="FH9" s="654"/>
      <c r="FI9" s="654"/>
      <c r="FJ9" s="654"/>
      <c r="FK9" s="654"/>
      <c r="FL9" s="654"/>
      <c r="FM9" s="654"/>
      <c r="FN9" s="654"/>
      <c r="FO9" s="654"/>
      <c r="FP9" s="654"/>
      <c r="FQ9" s="654"/>
      <c r="FR9" s="654"/>
      <c r="FS9" s="654"/>
      <c r="FT9" s="654"/>
      <c r="FU9" s="654"/>
      <c r="FV9" s="654"/>
      <c r="FW9" s="654"/>
      <c r="FX9" s="654"/>
      <c r="FY9" s="654"/>
      <c r="FZ9" s="654"/>
      <c r="GA9" s="654"/>
      <c r="GB9" s="654"/>
      <c r="GC9" s="654"/>
      <c r="GD9" s="654"/>
      <c r="GE9" s="654"/>
      <c r="GF9" s="654"/>
      <c r="GG9" s="654"/>
      <c r="GH9" s="654"/>
      <c r="GI9" s="654"/>
      <c r="GJ9" s="654"/>
      <c r="GK9" s="654"/>
      <c r="GL9" s="654"/>
      <c r="GM9" s="654"/>
      <c r="GN9" s="654"/>
      <c r="GO9" s="654"/>
      <c r="GP9" s="654"/>
      <c r="GQ9" s="654"/>
      <c r="GR9" s="654"/>
      <c r="GS9" s="654"/>
      <c r="GT9" s="654"/>
      <c r="GU9" s="654"/>
      <c r="GV9" s="654"/>
      <c r="GW9" s="654"/>
      <c r="GX9" s="654"/>
      <c r="GY9" s="654"/>
      <c r="GZ9" s="654"/>
      <c r="HA9" s="654"/>
      <c r="HB9" s="654"/>
      <c r="HC9" s="654"/>
      <c r="HD9" s="654"/>
      <c r="HE9" s="654"/>
      <c r="HF9" s="654"/>
      <c r="HG9" s="654"/>
      <c r="HH9" s="654"/>
      <c r="HI9" s="654"/>
      <c r="HJ9" s="654"/>
      <c r="HK9" s="654"/>
      <c r="HL9" s="654"/>
      <c r="HM9" s="654"/>
      <c r="HN9" s="654"/>
      <c r="HO9" s="654"/>
      <c r="HP9" s="654"/>
      <c r="HQ9" s="654"/>
      <c r="HR9" s="654"/>
      <c r="HS9" s="654"/>
      <c r="HT9" s="654"/>
      <c r="HU9" s="654"/>
      <c r="HV9" s="654"/>
      <c r="HW9" s="654"/>
      <c r="HX9" s="654"/>
      <c r="HY9" s="654"/>
      <c r="HZ9" s="654"/>
      <c r="IA9" s="654"/>
      <c r="IB9" s="654"/>
      <c r="IC9" s="654"/>
      <c r="ID9" s="654"/>
      <c r="IE9" s="654"/>
      <c r="IF9" s="654"/>
      <c r="IG9" s="654"/>
      <c r="IH9" s="654"/>
      <c r="II9" s="654"/>
      <c r="IJ9" s="654"/>
      <c r="IK9" s="654"/>
      <c r="IL9" s="654"/>
      <c r="IM9" s="654"/>
      <c r="IN9" s="654"/>
      <c r="IO9" s="654"/>
      <c r="IP9" s="654"/>
      <c r="IQ9" s="654"/>
      <c r="IR9" s="654"/>
      <c r="IS9" s="654"/>
      <c r="IT9" s="654"/>
      <c r="IU9" s="654"/>
      <c r="IV9" s="654"/>
    </row>
    <row r="10" spans="1:256" ht="11.25">
      <c r="A10" s="668" t="s">
        <v>131</v>
      </c>
      <c r="B10" s="655"/>
      <c r="C10" s="656"/>
      <c r="D10" s="654"/>
      <c r="E10" s="658"/>
      <c r="F10" s="658"/>
      <c r="G10" s="658"/>
      <c r="H10" s="654"/>
      <c r="I10" s="654"/>
      <c r="J10" s="654"/>
      <c r="K10" s="654"/>
      <c r="L10" s="654"/>
      <c r="M10" s="654"/>
      <c r="N10" s="654"/>
      <c r="O10" s="654"/>
      <c r="P10" s="654"/>
      <c r="Q10" s="654"/>
      <c r="R10" s="654"/>
      <c r="S10" s="654"/>
      <c r="T10" s="654"/>
      <c r="U10" s="654"/>
      <c r="V10" s="654"/>
      <c r="W10" s="654"/>
      <c r="X10" s="654"/>
      <c r="Y10" s="654"/>
      <c r="Z10" s="654"/>
      <c r="AA10" s="654"/>
      <c r="AB10" s="654"/>
      <c r="AC10" s="654"/>
      <c r="AD10" s="654"/>
      <c r="AE10" s="654"/>
      <c r="AF10" s="654"/>
      <c r="AG10" s="654"/>
      <c r="AH10" s="654"/>
      <c r="AI10" s="654"/>
      <c r="AJ10" s="654"/>
      <c r="AK10" s="654"/>
      <c r="AL10" s="654"/>
      <c r="AM10" s="654"/>
      <c r="AN10" s="654"/>
      <c r="AO10" s="654"/>
      <c r="AP10" s="654"/>
      <c r="AQ10" s="654"/>
      <c r="AR10" s="654"/>
      <c r="AS10" s="654"/>
      <c r="AT10" s="654"/>
      <c r="AU10" s="654"/>
      <c r="AV10" s="654"/>
      <c r="AW10" s="654"/>
      <c r="AX10" s="654"/>
      <c r="AY10" s="654"/>
      <c r="AZ10" s="654"/>
      <c r="BA10" s="654"/>
      <c r="BB10" s="654"/>
      <c r="BC10" s="654"/>
      <c r="BD10" s="654"/>
      <c r="BE10" s="654"/>
      <c r="BF10" s="654"/>
      <c r="BG10" s="654"/>
      <c r="BH10" s="654"/>
      <c r="BI10" s="654"/>
      <c r="BJ10" s="654"/>
      <c r="BK10" s="654"/>
      <c r="BL10" s="654"/>
      <c r="BM10" s="654"/>
      <c r="BN10" s="654"/>
      <c r="BO10" s="654"/>
      <c r="BP10" s="654"/>
      <c r="BQ10" s="654"/>
      <c r="BR10" s="654"/>
      <c r="BS10" s="654"/>
      <c r="BT10" s="654"/>
      <c r="BU10" s="654"/>
      <c r="BV10" s="654"/>
      <c r="BW10" s="654"/>
      <c r="BX10" s="654"/>
      <c r="BY10" s="654"/>
      <c r="BZ10" s="654"/>
      <c r="CA10" s="654"/>
      <c r="CB10" s="654"/>
      <c r="CC10" s="654"/>
      <c r="CD10" s="654"/>
      <c r="CE10" s="654"/>
      <c r="CF10" s="654"/>
      <c r="CG10" s="654"/>
      <c r="CH10" s="654"/>
      <c r="CI10" s="654"/>
      <c r="CJ10" s="654"/>
      <c r="CK10" s="654"/>
      <c r="CL10" s="654"/>
      <c r="CM10" s="654"/>
      <c r="CN10" s="654"/>
      <c r="CO10" s="654"/>
      <c r="CP10" s="654"/>
      <c r="CQ10" s="654"/>
      <c r="CR10" s="654"/>
      <c r="CS10" s="654"/>
      <c r="CT10" s="654"/>
      <c r="CU10" s="654"/>
      <c r="CV10" s="654"/>
      <c r="CW10" s="654"/>
      <c r="CX10" s="654"/>
      <c r="CY10" s="654"/>
      <c r="CZ10" s="654"/>
      <c r="DA10" s="654"/>
      <c r="DB10" s="654"/>
      <c r="DC10" s="654"/>
      <c r="DD10" s="654"/>
      <c r="DE10" s="654"/>
      <c r="DF10" s="654"/>
      <c r="DG10" s="654"/>
      <c r="DH10" s="654"/>
      <c r="DI10" s="654"/>
      <c r="DJ10" s="654"/>
      <c r="DK10" s="654"/>
      <c r="DL10" s="654"/>
      <c r="DM10" s="654"/>
      <c r="DN10" s="654"/>
      <c r="DO10" s="654"/>
      <c r="DP10" s="654"/>
      <c r="DQ10" s="654"/>
      <c r="DR10" s="654"/>
      <c r="DS10" s="654"/>
      <c r="DT10" s="654"/>
      <c r="DU10" s="654"/>
      <c r="DV10" s="654"/>
      <c r="DW10" s="654"/>
      <c r="DX10" s="654"/>
      <c r="DY10" s="654"/>
      <c r="DZ10" s="654"/>
      <c r="EA10" s="654"/>
      <c r="EB10" s="654"/>
      <c r="EC10" s="654"/>
      <c r="ED10" s="654"/>
      <c r="EE10" s="654"/>
      <c r="EF10" s="654"/>
      <c r="EG10" s="654"/>
      <c r="EH10" s="654"/>
      <c r="EI10" s="654"/>
      <c r="EJ10" s="654"/>
      <c r="EK10" s="654"/>
      <c r="EL10" s="654"/>
      <c r="EM10" s="654"/>
      <c r="EN10" s="654"/>
      <c r="EO10" s="654"/>
      <c r="EP10" s="654"/>
      <c r="EQ10" s="654"/>
      <c r="ER10" s="654"/>
      <c r="ES10" s="654"/>
      <c r="ET10" s="654"/>
      <c r="EU10" s="654"/>
      <c r="EV10" s="654"/>
      <c r="EW10" s="654"/>
      <c r="EX10" s="654"/>
      <c r="EY10" s="654"/>
      <c r="EZ10" s="654"/>
      <c r="FA10" s="654"/>
      <c r="FB10" s="654"/>
      <c r="FC10" s="654"/>
      <c r="FD10" s="654"/>
      <c r="FE10" s="654"/>
      <c r="FF10" s="654"/>
      <c r="FG10" s="654"/>
      <c r="FH10" s="654"/>
      <c r="FI10" s="654"/>
      <c r="FJ10" s="654"/>
      <c r="FK10" s="654"/>
      <c r="FL10" s="654"/>
      <c r="FM10" s="654"/>
      <c r="FN10" s="654"/>
      <c r="FO10" s="654"/>
      <c r="FP10" s="654"/>
      <c r="FQ10" s="654"/>
      <c r="FR10" s="654"/>
      <c r="FS10" s="654"/>
      <c r="FT10" s="654"/>
      <c r="FU10" s="654"/>
      <c r="FV10" s="654"/>
      <c r="FW10" s="654"/>
      <c r="FX10" s="654"/>
      <c r="FY10" s="654"/>
      <c r="FZ10" s="654"/>
      <c r="GA10" s="654"/>
      <c r="GB10" s="654"/>
      <c r="GC10" s="654"/>
      <c r="GD10" s="654"/>
      <c r="GE10" s="654"/>
      <c r="GF10" s="654"/>
      <c r="GG10" s="654"/>
      <c r="GH10" s="654"/>
      <c r="GI10" s="654"/>
      <c r="GJ10" s="654"/>
      <c r="GK10" s="654"/>
      <c r="GL10" s="654"/>
      <c r="GM10" s="654"/>
      <c r="GN10" s="654"/>
      <c r="GO10" s="654"/>
      <c r="GP10" s="654"/>
      <c r="GQ10" s="654"/>
      <c r="GR10" s="654"/>
      <c r="GS10" s="654"/>
      <c r="GT10" s="654"/>
      <c r="GU10" s="654"/>
      <c r="GV10" s="654"/>
      <c r="GW10" s="654"/>
      <c r="GX10" s="654"/>
      <c r="GY10" s="654"/>
      <c r="GZ10" s="654"/>
      <c r="HA10" s="654"/>
      <c r="HB10" s="654"/>
      <c r="HC10" s="654"/>
      <c r="HD10" s="654"/>
      <c r="HE10" s="654"/>
      <c r="HF10" s="654"/>
      <c r="HG10" s="654"/>
      <c r="HH10" s="654"/>
      <c r="HI10" s="654"/>
      <c r="HJ10" s="654"/>
      <c r="HK10" s="654"/>
      <c r="HL10" s="654"/>
      <c r="HM10" s="654"/>
      <c r="HN10" s="654"/>
      <c r="HO10" s="654"/>
      <c r="HP10" s="654"/>
      <c r="HQ10" s="654"/>
      <c r="HR10" s="654"/>
      <c r="HS10" s="654"/>
      <c r="HT10" s="654"/>
      <c r="HU10" s="654"/>
      <c r="HV10" s="654"/>
      <c r="HW10" s="654"/>
      <c r="HX10" s="654"/>
      <c r="HY10" s="654"/>
      <c r="HZ10" s="654"/>
      <c r="IA10" s="654"/>
      <c r="IB10" s="654"/>
      <c r="IC10" s="654"/>
      <c r="ID10" s="654"/>
      <c r="IE10" s="654"/>
      <c r="IF10" s="654"/>
      <c r="IG10" s="654"/>
      <c r="IH10" s="654"/>
      <c r="II10" s="654"/>
      <c r="IJ10" s="654"/>
      <c r="IK10" s="654"/>
      <c r="IL10" s="654"/>
      <c r="IM10" s="654"/>
      <c r="IN10" s="654"/>
      <c r="IO10" s="654"/>
      <c r="IP10" s="654"/>
      <c r="IQ10" s="654"/>
      <c r="IR10" s="654"/>
      <c r="IS10" s="654"/>
      <c r="IT10" s="654"/>
      <c r="IU10" s="654"/>
      <c r="IV10" s="654"/>
    </row>
    <row r="11" spans="1:256" ht="11.25">
      <c r="A11" s="654" t="s">
        <v>132</v>
      </c>
      <c r="B11" s="655"/>
      <c r="C11" s="656"/>
      <c r="D11" s="654"/>
      <c r="E11" s="658"/>
      <c r="F11" s="658"/>
      <c r="G11" s="658"/>
      <c r="H11" s="654"/>
      <c r="I11" s="654"/>
      <c r="J11" s="654"/>
      <c r="K11" s="654"/>
      <c r="L11" s="654"/>
      <c r="M11" s="654"/>
      <c r="N11" s="654"/>
      <c r="O11" s="654"/>
      <c r="P11" s="654"/>
      <c r="Q11" s="654"/>
      <c r="R11" s="654"/>
      <c r="S11" s="654"/>
      <c r="T11" s="654"/>
      <c r="U11" s="654"/>
      <c r="V11" s="654"/>
      <c r="W11" s="654"/>
      <c r="X11" s="654"/>
      <c r="Y11" s="654"/>
      <c r="Z11" s="654"/>
      <c r="AA11" s="654"/>
      <c r="AB11" s="654"/>
      <c r="AC11" s="654"/>
      <c r="AD11" s="654"/>
      <c r="AE11" s="654"/>
      <c r="AF11" s="654"/>
      <c r="AG11" s="654"/>
      <c r="AH11" s="654"/>
      <c r="AI11" s="654"/>
      <c r="AJ11" s="654"/>
      <c r="AK11" s="654"/>
      <c r="AL11" s="654"/>
      <c r="AM11" s="654"/>
      <c r="AN11" s="654"/>
      <c r="AO11" s="654"/>
      <c r="AP11" s="654"/>
      <c r="AQ11" s="654"/>
      <c r="AR11" s="654"/>
      <c r="AS11" s="654"/>
      <c r="AT11" s="654"/>
      <c r="AU11" s="654"/>
      <c r="AV11" s="654"/>
      <c r="AW11" s="654"/>
      <c r="AX11" s="654"/>
      <c r="AY11" s="654"/>
      <c r="AZ11" s="654"/>
      <c r="BA11" s="654"/>
      <c r="BB11" s="654"/>
      <c r="BC11" s="654"/>
      <c r="BD11" s="654"/>
      <c r="BE11" s="654"/>
      <c r="BF11" s="654"/>
      <c r="BG11" s="654"/>
      <c r="BH11" s="654"/>
      <c r="BI11" s="654"/>
      <c r="BJ11" s="654"/>
      <c r="BK11" s="654"/>
      <c r="BL11" s="654"/>
      <c r="BM11" s="654"/>
      <c r="BN11" s="654"/>
      <c r="BO11" s="654"/>
      <c r="BP11" s="654"/>
      <c r="BQ11" s="654"/>
      <c r="BR11" s="654"/>
      <c r="BS11" s="654"/>
      <c r="BT11" s="654"/>
      <c r="BU11" s="654"/>
      <c r="BV11" s="654"/>
      <c r="BW11" s="654"/>
      <c r="BX11" s="654"/>
      <c r="BY11" s="654"/>
      <c r="BZ11" s="654"/>
      <c r="CA11" s="654"/>
      <c r="CB11" s="654"/>
      <c r="CC11" s="654"/>
      <c r="CD11" s="654"/>
      <c r="CE11" s="654"/>
      <c r="CF11" s="654"/>
      <c r="CG11" s="654"/>
      <c r="CH11" s="654"/>
      <c r="CI11" s="654"/>
      <c r="CJ11" s="654"/>
      <c r="CK11" s="654"/>
      <c r="CL11" s="654"/>
      <c r="CM11" s="654"/>
      <c r="CN11" s="654"/>
      <c r="CO11" s="654"/>
      <c r="CP11" s="654"/>
      <c r="CQ11" s="654"/>
      <c r="CR11" s="654"/>
      <c r="CS11" s="654"/>
      <c r="CT11" s="654"/>
      <c r="CU11" s="654"/>
      <c r="CV11" s="654"/>
      <c r="CW11" s="654"/>
      <c r="CX11" s="654"/>
      <c r="CY11" s="654"/>
      <c r="CZ11" s="654"/>
      <c r="DA11" s="654"/>
      <c r="DB11" s="654"/>
      <c r="DC11" s="654"/>
      <c r="DD11" s="654"/>
      <c r="DE11" s="654"/>
      <c r="DF11" s="654"/>
      <c r="DG11" s="654"/>
      <c r="DH11" s="654"/>
      <c r="DI11" s="654"/>
      <c r="DJ11" s="654"/>
      <c r="DK11" s="654"/>
      <c r="DL11" s="654"/>
      <c r="DM11" s="654"/>
      <c r="DN11" s="654"/>
      <c r="DO11" s="654"/>
      <c r="DP11" s="654"/>
      <c r="DQ11" s="654"/>
      <c r="DR11" s="654"/>
      <c r="DS11" s="654"/>
      <c r="DT11" s="654"/>
      <c r="DU11" s="654"/>
      <c r="DV11" s="654"/>
      <c r="DW11" s="654"/>
      <c r="DX11" s="654"/>
      <c r="DY11" s="654"/>
      <c r="DZ11" s="654"/>
      <c r="EA11" s="654"/>
      <c r="EB11" s="654"/>
      <c r="EC11" s="654"/>
      <c r="ED11" s="654"/>
      <c r="EE11" s="654"/>
      <c r="EF11" s="654"/>
      <c r="EG11" s="654"/>
      <c r="EH11" s="654"/>
      <c r="EI11" s="654"/>
      <c r="EJ11" s="654"/>
      <c r="EK11" s="654"/>
      <c r="EL11" s="654"/>
      <c r="EM11" s="654"/>
      <c r="EN11" s="654"/>
      <c r="EO11" s="654"/>
      <c r="EP11" s="654"/>
      <c r="EQ11" s="654"/>
      <c r="ER11" s="654"/>
      <c r="ES11" s="654"/>
      <c r="ET11" s="654"/>
      <c r="EU11" s="654"/>
      <c r="EV11" s="654"/>
      <c r="EW11" s="654"/>
      <c r="EX11" s="654"/>
      <c r="EY11" s="654"/>
      <c r="EZ11" s="654"/>
      <c r="FA11" s="654"/>
      <c r="FB11" s="654"/>
      <c r="FC11" s="654"/>
      <c r="FD11" s="654"/>
      <c r="FE11" s="654"/>
      <c r="FF11" s="654"/>
      <c r="FG11" s="654"/>
      <c r="FH11" s="654"/>
      <c r="FI11" s="654"/>
      <c r="FJ11" s="654"/>
      <c r="FK11" s="654"/>
      <c r="FL11" s="654"/>
      <c r="FM11" s="654"/>
      <c r="FN11" s="654"/>
      <c r="FO11" s="654"/>
      <c r="FP11" s="654"/>
      <c r="FQ11" s="654"/>
      <c r="FR11" s="654"/>
      <c r="FS11" s="654"/>
      <c r="FT11" s="654"/>
      <c r="FU11" s="654"/>
      <c r="FV11" s="654"/>
      <c r="FW11" s="654"/>
      <c r="FX11" s="654"/>
      <c r="FY11" s="654"/>
      <c r="FZ11" s="654"/>
      <c r="GA11" s="654"/>
      <c r="GB11" s="654"/>
      <c r="GC11" s="654"/>
      <c r="GD11" s="654"/>
      <c r="GE11" s="654"/>
      <c r="GF11" s="654"/>
      <c r="GG11" s="654"/>
      <c r="GH11" s="654"/>
      <c r="GI11" s="654"/>
      <c r="GJ11" s="654"/>
      <c r="GK11" s="654"/>
      <c r="GL11" s="654"/>
      <c r="GM11" s="654"/>
      <c r="GN11" s="654"/>
      <c r="GO11" s="654"/>
      <c r="GP11" s="654"/>
      <c r="GQ11" s="654"/>
      <c r="GR11" s="654"/>
      <c r="GS11" s="654"/>
      <c r="GT11" s="654"/>
      <c r="GU11" s="654"/>
      <c r="GV11" s="654"/>
      <c r="GW11" s="654"/>
      <c r="GX11" s="654"/>
      <c r="GY11" s="654"/>
      <c r="GZ11" s="654"/>
      <c r="HA11" s="654"/>
      <c r="HB11" s="654"/>
      <c r="HC11" s="654"/>
      <c r="HD11" s="654"/>
      <c r="HE11" s="654"/>
      <c r="HF11" s="654"/>
      <c r="HG11" s="654"/>
      <c r="HH11" s="654"/>
      <c r="HI11" s="654"/>
      <c r="HJ11" s="654"/>
      <c r="HK11" s="654"/>
      <c r="HL11" s="654"/>
      <c r="HM11" s="654"/>
      <c r="HN11" s="654"/>
      <c r="HO11" s="654"/>
      <c r="HP11" s="654"/>
      <c r="HQ11" s="654"/>
      <c r="HR11" s="654"/>
      <c r="HS11" s="654"/>
      <c r="HT11" s="654"/>
      <c r="HU11" s="654"/>
      <c r="HV11" s="654"/>
      <c r="HW11" s="654"/>
      <c r="HX11" s="654"/>
      <c r="HY11" s="654"/>
      <c r="HZ11" s="654"/>
      <c r="IA11" s="654"/>
      <c r="IB11" s="654"/>
      <c r="IC11" s="654"/>
      <c r="ID11" s="654"/>
      <c r="IE11" s="654"/>
      <c r="IF11" s="654"/>
      <c r="IG11" s="654"/>
      <c r="IH11" s="654"/>
      <c r="II11" s="654"/>
      <c r="IJ11" s="654"/>
      <c r="IK11" s="654"/>
      <c r="IL11" s="654"/>
      <c r="IM11" s="654"/>
      <c r="IN11" s="654"/>
      <c r="IO11" s="654"/>
      <c r="IP11" s="654"/>
      <c r="IQ11" s="654"/>
      <c r="IR11" s="654"/>
      <c r="IS11" s="654"/>
      <c r="IT11" s="654"/>
      <c r="IU11" s="654"/>
      <c r="IV11" s="654"/>
    </row>
    <row r="12" spans="1:256" ht="11.25">
      <c r="A12" s="654" t="s">
        <v>133</v>
      </c>
      <c r="B12" s="655"/>
      <c r="C12" s="656"/>
      <c r="D12" s="654"/>
      <c r="E12" s="658"/>
      <c r="F12" s="658"/>
      <c r="G12" s="658"/>
      <c r="H12" s="654"/>
      <c r="I12" s="654"/>
      <c r="J12" s="654"/>
      <c r="K12" s="654"/>
      <c r="L12" s="654"/>
      <c r="M12" s="654"/>
      <c r="N12" s="654"/>
      <c r="O12" s="654"/>
      <c r="P12" s="654"/>
      <c r="Q12" s="654"/>
      <c r="R12" s="654"/>
      <c r="S12" s="654"/>
      <c r="T12" s="654"/>
      <c r="U12" s="654"/>
      <c r="V12" s="654"/>
      <c r="W12" s="654"/>
      <c r="X12" s="654"/>
      <c r="Y12" s="654"/>
      <c r="Z12" s="654"/>
      <c r="AA12" s="654"/>
      <c r="AB12" s="654"/>
      <c r="AC12" s="654"/>
      <c r="AD12" s="654"/>
      <c r="AE12" s="654"/>
      <c r="AF12" s="654"/>
      <c r="AG12" s="654"/>
      <c r="AH12" s="654"/>
      <c r="AI12" s="654"/>
      <c r="AJ12" s="654"/>
      <c r="AK12" s="654"/>
      <c r="AL12" s="654"/>
      <c r="AM12" s="654"/>
      <c r="AN12" s="654"/>
      <c r="AO12" s="654"/>
      <c r="AP12" s="654"/>
      <c r="AQ12" s="654"/>
      <c r="AR12" s="654"/>
      <c r="AS12" s="654"/>
      <c r="AT12" s="654"/>
      <c r="AU12" s="654"/>
      <c r="AV12" s="654"/>
      <c r="AW12" s="654"/>
      <c r="AX12" s="654"/>
      <c r="AY12" s="654"/>
      <c r="AZ12" s="654"/>
      <c r="BA12" s="654"/>
      <c r="BB12" s="654"/>
      <c r="BC12" s="654"/>
      <c r="BD12" s="654"/>
      <c r="BE12" s="654"/>
      <c r="BF12" s="654"/>
      <c r="BG12" s="654"/>
      <c r="BH12" s="654"/>
      <c r="BI12" s="654"/>
      <c r="BJ12" s="654"/>
      <c r="BK12" s="654"/>
      <c r="BL12" s="654"/>
      <c r="BM12" s="654"/>
      <c r="BN12" s="654"/>
      <c r="BO12" s="654"/>
      <c r="BP12" s="654"/>
      <c r="BQ12" s="654"/>
      <c r="BR12" s="654"/>
      <c r="BS12" s="654"/>
      <c r="BT12" s="654"/>
      <c r="BU12" s="654"/>
      <c r="BV12" s="654"/>
      <c r="BW12" s="654"/>
      <c r="BX12" s="654"/>
      <c r="BY12" s="654"/>
      <c r="BZ12" s="654"/>
      <c r="CA12" s="654"/>
      <c r="CB12" s="654"/>
      <c r="CC12" s="654"/>
      <c r="CD12" s="654"/>
      <c r="CE12" s="654"/>
      <c r="CF12" s="654"/>
      <c r="CG12" s="654"/>
      <c r="CH12" s="654"/>
      <c r="CI12" s="654"/>
      <c r="CJ12" s="654"/>
      <c r="CK12" s="654"/>
      <c r="CL12" s="654"/>
      <c r="CM12" s="654"/>
      <c r="CN12" s="654"/>
      <c r="CO12" s="654"/>
      <c r="CP12" s="654"/>
      <c r="CQ12" s="654"/>
      <c r="CR12" s="654"/>
      <c r="CS12" s="654"/>
      <c r="CT12" s="654"/>
      <c r="CU12" s="654"/>
      <c r="CV12" s="654"/>
      <c r="CW12" s="654"/>
      <c r="CX12" s="654"/>
      <c r="CY12" s="654"/>
      <c r="CZ12" s="654"/>
      <c r="DA12" s="654"/>
      <c r="DB12" s="654"/>
      <c r="DC12" s="654"/>
      <c r="DD12" s="654"/>
      <c r="DE12" s="654"/>
      <c r="DF12" s="654"/>
      <c r="DG12" s="654"/>
      <c r="DH12" s="654"/>
      <c r="DI12" s="654"/>
      <c r="DJ12" s="654"/>
      <c r="DK12" s="654"/>
      <c r="DL12" s="654"/>
      <c r="DM12" s="654"/>
      <c r="DN12" s="654"/>
      <c r="DO12" s="654"/>
      <c r="DP12" s="654"/>
      <c r="DQ12" s="654"/>
      <c r="DR12" s="654"/>
      <c r="DS12" s="654"/>
      <c r="DT12" s="654"/>
      <c r="DU12" s="654"/>
      <c r="DV12" s="654"/>
      <c r="DW12" s="654"/>
      <c r="DX12" s="654"/>
      <c r="DY12" s="654"/>
      <c r="DZ12" s="654"/>
      <c r="EA12" s="654"/>
      <c r="EB12" s="654"/>
      <c r="EC12" s="654"/>
      <c r="ED12" s="654"/>
      <c r="EE12" s="654"/>
      <c r="EF12" s="654"/>
      <c r="EG12" s="654"/>
      <c r="EH12" s="654"/>
      <c r="EI12" s="654"/>
      <c r="EJ12" s="654"/>
      <c r="EK12" s="654"/>
      <c r="EL12" s="654"/>
      <c r="EM12" s="654"/>
      <c r="EN12" s="654"/>
      <c r="EO12" s="654"/>
      <c r="EP12" s="654"/>
      <c r="EQ12" s="654"/>
      <c r="ER12" s="654"/>
      <c r="ES12" s="654"/>
      <c r="ET12" s="654"/>
      <c r="EU12" s="654"/>
      <c r="EV12" s="654"/>
      <c r="EW12" s="654"/>
      <c r="EX12" s="654"/>
      <c r="EY12" s="654"/>
      <c r="EZ12" s="654"/>
      <c r="FA12" s="654"/>
      <c r="FB12" s="654"/>
      <c r="FC12" s="654"/>
      <c r="FD12" s="654"/>
      <c r="FE12" s="654"/>
      <c r="FF12" s="654"/>
      <c r="FG12" s="654"/>
      <c r="FH12" s="654"/>
      <c r="FI12" s="654"/>
      <c r="FJ12" s="654"/>
      <c r="FK12" s="654"/>
      <c r="FL12" s="654"/>
      <c r="FM12" s="654"/>
      <c r="FN12" s="654"/>
      <c r="FO12" s="654"/>
      <c r="FP12" s="654"/>
      <c r="FQ12" s="654"/>
      <c r="FR12" s="654"/>
      <c r="FS12" s="654"/>
      <c r="FT12" s="654"/>
      <c r="FU12" s="654"/>
      <c r="FV12" s="654"/>
      <c r="FW12" s="654"/>
      <c r="FX12" s="654"/>
      <c r="FY12" s="654"/>
      <c r="FZ12" s="654"/>
      <c r="GA12" s="654"/>
      <c r="GB12" s="654"/>
      <c r="GC12" s="654"/>
      <c r="GD12" s="654"/>
      <c r="GE12" s="654"/>
      <c r="GF12" s="654"/>
      <c r="GG12" s="654"/>
      <c r="GH12" s="654"/>
      <c r="GI12" s="654"/>
      <c r="GJ12" s="654"/>
      <c r="GK12" s="654"/>
      <c r="GL12" s="654"/>
      <c r="GM12" s="654"/>
      <c r="GN12" s="654"/>
      <c r="GO12" s="654"/>
      <c r="GP12" s="654"/>
      <c r="GQ12" s="654"/>
      <c r="GR12" s="654"/>
      <c r="GS12" s="654"/>
      <c r="GT12" s="654"/>
      <c r="GU12" s="654"/>
      <c r="GV12" s="654"/>
      <c r="GW12" s="654"/>
      <c r="GX12" s="654"/>
      <c r="GY12" s="654"/>
      <c r="GZ12" s="654"/>
      <c r="HA12" s="654"/>
      <c r="HB12" s="654"/>
      <c r="HC12" s="654"/>
      <c r="HD12" s="654"/>
      <c r="HE12" s="654"/>
      <c r="HF12" s="654"/>
      <c r="HG12" s="654"/>
      <c r="HH12" s="654"/>
      <c r="HI12" s="654"/>
      <c r="HJ12" s="654"/>
      <c r="HK12" s="654"/>
      <c r="HL12" s="654"/>
      <c r="HM12" s="654"/>
      <c r="HN12" s="654"/>
      <c r="HO12" s="654"/>
      <c r="HP12" s="654"/>
      <c r="HQ12" s="654"/>
      <c r="HR12" s="654"/>
      <c r="HS12" s="654"/>
      <c r="HT12" s="654"/>
      <c r="HU12" s="654"/>
      <c r="HV12" s="654"/>
      <c r="HW12" s="654"/>
      <c r="HX12" s="654"/>
      <c r="HY12" s="654"/>
      <c r="HZ12" s="654"/>
      <c r="IA12" s="654"/>
      <c r="IB12" s="654"/>
      <c r="IC12" s="654"/>
      <c r="ID12" s="654"/>
      <c r="IE12" s="654"/>
      <c r="IF12" s="654"/>
      <c r="IG12" s="654"/>
      <c r="IH12" s="654"/>
      <c r="II12" s="654"/>
      <c r="IJ12" s="654"/>
      <c r="IK12" s="654"/>
      <c r="IL12" s="654"/>
      <c r="IM12" s="654"/>
      <c r="IN12" s="654"/>
      <c r="IO12" s="654"/>
      <c r="IP12" s="654"/>
      <c r="IQ12" s="654"/>
      <c r="IR12" s="654"/>
      <c r="IS12" s="654"/>
      <c r="IT12" s="654"/>
      <c r="IU12" s="654"/>
      <c r="IV12" s="654"/>
    </row>
    <row r="13" spans="1:256" ht="11.25">
      <c r="A13" s="668"/>
      <c r="B13" s="655"/>
      <c r="C13" s="656"/>
      <c r="D13" s="654"/>
      <c r="E13" s="658"/>
      <c r="F13" s="658"/>
      <c r="G13" s="658"/>
      <c r="H13" s="654"/>
      <c r="I13" s="654"/>
      <c r="J13" s="654"/>
      <c r="K13" s="654"/>
      <c r="L13" s="654"/>
      <c r="M13" s="654"/>
      <c r="N13" s="654"/>
      <c r="O13" s="654"/>
      <c r="P13" s="654"/>
      <c r="Q13" s="654"/>
      <c r="R13" s="654"/>
      <c r="S13" s="654"/>
      <c r="T13" s="654"/>
      <c r="U13" s="654"/>
      <c r="V13" s="654"/>
      <c r="W13" s="654"/>
      <c r="X13" s="654"/>
      <c r="Y13" s="654"/>
      <c r="Z13" s="654"/>
      <c r="AA13" s="654"/>
      <c r="AB13" s="654"/>
      <c r="AC13" s="654"/>
      <c r="AD13" s="654"/>
      <c r="AE13" s="654"/>
      <c r="AF13" s="654"/>
      <c r="AG13" s="654"/>
      <c r="AH13" s="654"/>
      <c r="AI13" s="654"/>
      <c r="AJ13" s="654"/>
      <c r="AK13" s="654"/>
      <c r="AL13" s="654"/>
      <c r="AM13" s="654"/>
      <c r="AN13" s="654"/>
      <c r="AO13" s="654"/>
      <c r="AP13" s="654"/>
      <c r="AQ13" s="654"/>
      <c r="AR13" s="654"/>
      <c r="AS13" s="654"/>
      <c r="AT13" s="654"/>
      <c r="AU13" s="654"/>
      <c r="AV13" s="654"/>
      <c r="AW13" s="654"/>
      <c r="AX13" s="654"/>
      <c r="AY13" s="654"/>
      <c r="AZ13" s="654"/>
      <c r="BA13" s="654"/>
      <c r="BB13" s="654"/>
      <c r="BC13" s="654"/>
      <c r="BD13" s="654"/>
      <c r="BE13" s="654"/>
      <c r="BF13" s="654"/>
      <c r="BG13" s="654"/>
      <c r="BH13" s="654"/>
      <c r="BI13" s="654"/>
      <c r="BJ13" s="654"/>
      <c r="BK13" s="654"/>
      <c r="BL13" s="654"/>
      <c r="BM13" s="654"/>
      <c r="BN13" s="654"/>
      <c r="BO13" s="654"/>
      <c r="BP13" s="654"/>
      <c r="BQ13" s="654"/>
      <c r="BR13" s="654"/>
      <c r="BS13" s="654"/>
      <c r="BT13" s="654"/>
      <c r="BU13" s="654"/>
      <c r="BV13" s="654"/>
      <c r="BW13" s="654"/>
      <c r="BX13" s="654"/>
      <c r="BY13" s="654"/>
      <c r="BZ13" s="654"/>
      <c r="CA13" s="654"/>
      <c r="CB13" s="654"/>
      <c r="CC13" s="654"/>
      <c r="CD13" s="654"/>
      <c r="CE13" s="654"/>
      <c r="CF13" s="654"/>
      <c r="CG13" s="654"/>
      <c r="CH13" s="654"/>
      <c r="CI13" s="654"/>
      <c r="CJ13" s="654"/>
      <c r="CK13" s="654"/>
      <c r="CL13" s="654"/>
      <c r="CM13" s="654"/>
      <c r="CN13" s="654"/>
      <c r="CO13" s="654"/>
      <c r="CP13" s="654"/>
      <c r="CQ13" s="654"/>
      <c r="CR13" s="654"/>
      <c r="CS13" s="654"/>
      <c r="CT13" s="654"/>
      <c r="CU13" s="654"/>
      <c r="CV13" s="654"/>
      <c r="CW13" s="654"/>
      <c r="CX13" s="654"/>
      <c r="CY13" s="654"/>
      <c r="CZ13" s="654"/>
      <c r="DA13" s="654"/>
      <c r="DB13" s="654"/>
      <c r="DC13" s="654"/>
      <c r="DD13" s="654"/>
      <c r="DE13" s="654"/>
      <c r="DF13" s="654"/>
      <c r="DG13" s="654"/>
      <c r="DH13" s="654"/>
      <c r="DI13" s="654"/>
      <c r="DJ13" s="654"/>
      <c r="DK13" s="654"/>
      <c r="DL13" s="654"/>
      <c r="DM13" s="654"/>
      <c r="DN13" s="654"/>
      <c r="DO13" s="654"/>
      <c r="DP13" s="654"/>
      <c r="DQ13" s="654"/>
      <c r="DR13" s="654"/>
      <c r="DS13" s="654"/>
      <c r="DT13" s="654"/>
      <c r="DU13" s="654"/>
      <c r="DV13" s="654"/>
      <c r="DW13" s="654"/>
      <c r="DX13" s="654"/>
      <c r="DY13" s="654"/>
      <c r="DZ13" s="654"/>
      <c r="EA13" s="654"/>
      <c r="EB13" s="654"/>
      <c r="EC13" s="654"/>
      <c r="ED13" s="654"/>
      <c r="EE13" s="654"/>
      <c r="EF13" s="654"/>
      <c r="EG13" s="654"/>
      <c r="EH13" s="654"/>
      <c r="EI13" s="654"/>
      <c r="EJ13" s="654"/>
      <c r="EK13" s="654"/>
      <c r="EL13" s="654"/>
      <c r="EM13" s="654"/>
      <c r="EN13" s="654"/>
      <c r="EO13" s="654"/>
      <c r="EP13" s="654"/>
      <c r="EQ13" s="654"/>
      <c r="ER13" s="654"/>
      <c r="ES13" s="654"/>
      <c r="ET13" s="654"/>
      <c r="EU13" s="654"/>
      <c r="EV13" s="654"/>
      <c r="EW13" s="654"/>
      <c r="EX13" s="654"/>
      <c r="EY13" s="654"/>
      <c r="EZ13" s="654"/>
      <c r="FA13" s="654"/>
      <c r="FB13" s="654"/>
      <c r="FC13" s="654"/>
      <c r="FD13" s="654"/>
      <c r="FE13" s="654"/>
      <c r="FF13" s="654"/>
      <c r="FG13" s="654"/>
      <c r="FH13" s="654"/>
      <c r="FI13" s="654"/>
      <c r="FJ13" s="654"/>
      <c r="FK13" s="654"/>
      <c r="FL13" s="654"/>
      <c r="FM13" s="654"/>
      <c r="FN13" s="654"/>
      <c r="FO13" s="654"/>
      <c r="FP13" s="654"/>
      <c r="FQ13" s="654"/>
      <c r="FR13" s="654"/>
      <c r="FS13" s="654"/>
      <c r="FT13" s="654"/>
      <c r="FU13" s="654"/>
      <c r="FV13" s="654"/>
      <c r="FW13" s="654"/>
      <c r="FX13" s="654"/>
      <c r="FY13" s="654"/>
      <c r="FZ13" s="654"/>
      <c r="GA13" s="654"/>
      <c r="GB13" s="654"/>
      <c r="GC13" s="654"/>
      <c r="GD13" s="654"/>
      <c r="GE13" s="654"/>
      <c r="GF13" s="654"/>
      <c r="GG13" s="654"/>
      <c r="GH13" s="654"/>
      <c r="GI13" s="654"/>
      <c r="GJ13" s="654"/>
      <c r="GK13" s="654"/>
      <c r="GL13" s="654"/>
      <c r="GM13" s="654"/>
      <c r="GN13" s="654"/>
      <c r="GO13" s="654"/>
      <c r="GP13" s="654"/>
      <c r="GQ13" s="654"/>
      <c r="GR13" s="654"/>
      <c r="GS13" s="654"/>
      <c r="GT13" s="654"/>
      <c r="GU13" s="654"/>
      <c r="GV13" s="654"/>
      <c r="GW13" s="654"/>
      <c r="GX13" s="654"/>
      <c r="GY13" s="654"/>
      <c r="GZ13" s="654"/>
      <c r="HA13" s="654"/>
      <c r="HB13" s="654"/>
      <c r="HC13" s="654"/>
      <c r="HD13" s="654"/>
      <c r="HE13" s="654"/>
      <c r="HF13" s="654"/>
      <c r="HG13" s="654"/>
      <c r="HH13" s="654"/>
      <c r="HI13" s="654"/>
      <c r="HJ13" s="654"/>
      <c r="HK13" s="654"/>
      <c r="HL13" s="654"/>
      <c r="HM13" s="654"/>
      <c r="HN13" s="654"/>
      <c r="HO13" s="654"/>
      <c r="HP13" s="654"/>
      <c r="HQ13" s="654"/>
      <c r="HR13" s="654"/>
      <c r="HS13" s="654"/>
      <c r="HT13" s="654"/>
      <c r="HU13" s="654"/>
      <c r="HV13" s="654"/>
      <c r="HW13" s="654"/>
      <c r="HX13" s="654"/>
      <c r="HY13" s="654"/>
      <c r="HZ13" s="654"/>
      <c r="IA13" s="654"/>
      <c r="IB13" s="654"/>
      <c r="IC13" s="654"/>
      <c r="ID13" s="654"/>
      <c r="IE13" s="654"/>
      <c r="IF13" s="654"/>
      <c r="IG13" s="654"/>
      <c r="IH13" s="654"/>
      <c r="II13" s="654"/>
      <c r="IJ13" s="654"/>
      <c r="IK13" s="654"/>
      <c r="IL13" s="654"/>
      <c r="IM13" s="654"/>
      <c r="IN13" s="654"/>
      <c r="IO13" s="654"/>
      <c r="IP13" s="654"/>
      <c r="IQ13" s="654"/>
      <c r="IR13" s="654"/>
      <c r="IS13" s="654"/>
      <c r="IT13" s="654"/>
      <c r="IU13" s="654"/>
      <c r="IV13" s="654"/>
    </row>
    <row r="14" spans="1:256" ht="11.25">
      <c r="A14" s="669" t="s">
        <v>134</v>
      </c>
      <c r="B14" s="655"/>
      <c r="C14" s="656"/>
      <c r="D14" s="654"/>
      <c r="E14" s="658"/>
      <c r="F14" s="658"/>
      <c r="G14" s="658"/>
      <c r="H14" s="654"/>
      <c r="I14" s="654"/>
      <c r="J14" s="654"/>
      <c r="K14" s="654"/>
      <c r="L14" s="654"/>
      <c r="M14" s="654"/>
      <c r="N14" s="654"/>
      <c r="O14" s="654"/>
      <c r="P14" s="654"/>
      <c r="Q14" s="654"/>
      <c r="R14" s="654"/>
      <c r="S14" s="654"/>
      <c r="T14" s="654"/>
      <c r="U14" s="654"/>
      <c r="V14" s="654"/>
      <c r="W14" s="654"/>
      <c r="X14" s="654"/>
      <c r="Y14" s="654"/>
      <c r="Z14" s="654"/>
      <c r="AA14" s="654"/>
      <c r="AB14" s="654"/>
      <c r="AC14" s="654"/>
      <c r="AD14" s="654"/>
      <c r="AE14" s="654"/>
      <c r="AF14" s="654"/>
      <c r="AG14" s="654"/>
      <c r="AH14" s="654"/>
      <c r="AI14" s="654"/>
      <c r="AJ14" s="654"/>
      <c r="AK14" s="654"/>
      <c r="AL14" s="654"/>
      <c r="AM14" s="654"/>
      <c r="AN14" s="654"/>
      <c r="AO14" s="654"/>
      <c r="AP14" s="654"/>
      <c r="AQ14" s="654"/>
      <c r="AR14" s="654"/>
      <c r="AS14" s="654"/>
      <c r="AT14" s="654"/>
      <c r="AU14" s="654"/>
      <c r="AV14" s="654"/>
      <c r="AW14" s="654"/>
      <c r="AX14" s="654"/>
      <c r="AY14" s="654"/>
      <c r="AZ14" s="654"/>
      <c r="BA14" s="654"/>
      <c r="BB14" s="654"/>
      <c r="BC14" s="654"/>
      <c r="BD14" s="654"/>
      <c r="BE14" s="654"/>
      <c r="BF14" s="654"/>
      <c r="BG14" s="654"/>
      <c r="BH14" s="654"/>
      <c r="BI14" s="654"/>
      <c r="BJ14" s="654"/>
      <c r="BK14" s="654"/>
      <c r="BL14" s="654"/>
      <c r="BM14" s="654"/>
      <c r="BN14" s="654"/>
      <c r="BO14" s="654"/>
      <c r="BP14" s="654"/>
      <c r="BQ14" s="654"/>
      <c r="BR14" s="654"/>
      <c r="BS14" s="654"/>
      <c r="BT14" s="654"/>
      <c r="BU14" s="654"/>
      <c r="BV14" s="654"/>
      <c r="BW14" s="654"/>
      <c r="BX14" s="654"/>
      <c r="BY14" s="654"/>
      <c r="BZ14" s="654"/>
      <c r="CA14" s="654"/>
      <c r="CB14" s="654"/>
      <c r="CC14" s="654"/>
      <c r="CD14" s="654"/>
      <c r="CE14" s="654"/>
      <c r="CF14" s="654"/>
      <c r="CG14" s="654"/>
      <c r="CH14" s="654"/>
      <c r="CI14" s="654"/>
      <c r="CJ14" s="654"/>
      <c r="CK14" s="654"/>
      <c r="CL14" s="654"/>
      <c r="CM14" s="654"/>
      <c r="CN14" s="654"/>
      <c r="CO14" s="654"/>
      <c r="CP14" s="654"/>
      <c r="CQ14" s="654"/>
      <c r="CR14" s="654"/>
      <c r="CS14" s="654"/>
      <c r="CT14" s="654"/>
      <c r="CU14" s="654"/>
      <c r="CV14" s="654"/>
      <c r="CW14" s="654"/>
      <c r="CX14" s="654"/>
      <c r="CY14" s="654"/>
      <c r="CZ14" s="654"/>
      <c r="DA14" s="654"/>
      <c r="DB14" s="654"/>
      <c r="DC14" s="654"/>
      <c r="DD14" s="654"/>
      <c r="DE14" s="654"/>
      <c r="DF14" s="654"/>
      <c r="DG14" s="654"/>
      <c r="DH14" s="654"/>
      <c r="DI14" s="654"/>
      <c r="DJ14" s="654"/>
      <c r="DK14" s="654"/>
      <c r="DL14" s="654"/>
      <c r="DM14" s="654"/>
      <c r="DN14" s="654"/>
      <c r="DO14" s="654"/>
      <c r="DP14" s="654"/>
      <c r="DQ14" s="654"/>
      <c r="DR14" s="654"/>
      <c r="DS14" s="654"/>
      <c r="DT14" s="654"/>
      <c r="DU14" s="654"/>
      <c r="DV14" s="654"/>
      <c r="DW14" s="654"/>
      <c r="DX14" s="654"/>
      <c r="DY14" s="654"/>
      <c r="DZ14" s="654"/>
      <c r="EA14" s="654"/>
      <c r="EB14" s="654"/>
      <c r="EC14" s="654"/>
      <c r="ED14" s="654"/>
      <c r="EE14" s="654"/>
      <c r="EF14" s="654"/>
      <c r="EG14" s="654"/>
      <c r="EH14" s="654"/>
      <c r="EI14" s="654"/>
      <c r="EJ14" s="654"/>
      <c r="EK14" s="654"/>
      <c r="EL14" s="654"/>
      <c r="EM14" s="654"/>
      <c r="EN14" s="654"/>
      <c r="EO14" s="654"/>
      <c r="EP14" s="654"/>
      <c r="EQ14" s="654"/>
      <c r="ER14" s="654"/>
      <c r="ES14" s="654"/>
      <c r="ET14" s="654"/>
      <c r="EU14" s="654"/>
      <c r="EV14" s="654"/>
      <c r="EW14" s="654"/>
      <c r="EX14" s="654"/>
      <c r="EY14" s="654"/>
      <c r="EZ14" s="654"/>
      <c r="FA14" s="654"/>
      <c r="FB14" s="654"/>
      <c r="FC14" s="654"/>
      <c r="FD14" s="654"/>
      <c r="FE14" s="654"/>
      <c r="FF14" s="654"/>
      <c r="FG14" s="654"/>
      <c r="FH14" s="654"/>
      <c r="FI14" s="654"/>
      <c r="FJ14" s="654"/>
      <c r="FK14" s="654"/>
      <c r="FL14" s="654"/>
      <c r="FM14" s="654"/>
      <c r="FN14" s="654"/>
      <c r="FO14" s="654"/>
      <c r="FP14" s="654"/>
      <c r="FQ14" s="654"/>
      <c r="FR14" s="654"/>
      <c r="FS14" s="654"/>
      <c r="FT14" s="654"/>
      <c r="FU14" s="654"/>
      <c r="FV14" s="654"/>
      <c r="FW14" s="654"/>
      <c r="FX14" s="654"/>
      <c r="FY14" s="654"/>
      <c r="FZ14" s="654"/>
      <c r="GA14" s="654"/>
      <c r="GB14" s="654"/>
      <c r="GC14" s="654"/>
      <c r="GD14" s="654"/>
      <c r="GE14" s="654"/>
      <c r="GF14" s="654"/>
      <c r="GG14" s="654"/>
      <c r="GH14" s="654"/>
      <c r="GI14" s="654"/>
      <c r="GJ14" s="654"/>
      <c r="GK14" s="654"/>
      <c r="GL14" s="654"/>
      <c r="GM14" s="654"/>
      <c r="GN14" s="654"/>
      <c r="GO14" s="654"/>
      <c r="GP14" s="654"/>
      <c r="GQ14" s="654"/>
      <c r="GR14" s="654"/>
      <c r="GS14" s="654"/>
      <c r="GT14" s="654"/>
      <c r="GU14" s="654"/>
      <c r="GV14" s="654"/>
      <c r="GW14" s="654"/>
      <c r="GX14" s="654"/>
      <c r="GY14" s="654"/>
      <c r="GZ14" s="654"/>
      <c r="HA14" s="654"/>
      <c r="HB14" s="654"/>
      <c r="HC14" s="654"/>
      <c r="HD14" s="654"/>
      <c r="HE14" s="654"/>
      <c r="HF14" s="654"/>
      <c r="HG14" s="654"/>
      <c r="HH14" s="654"/>
      <c r="HI14" s="654"/>
      <c r="HJ14" s="654"/>
      <c r="HK14" s="654"/>
      <c r="HL14" s="654"/>
      <c r="HM14" s="654"/>
      <c r="HN14" s="654"/>
      <c r="HO14" s="654"/>
      <c r="HP14" s="654"/>
      <c r="HQ14" s="654"/>
      <c r="HR14" s="654"/>
      <c r="HS14" s="654"/>
      <c r="HT14" s="654"/>
      <c r="HU14" s="654"/>
      <c r="HV14" s="654"/>
      <c r="HW14" s="654"/>
      <c r="HX14" s="654"/>
      <c r="HY14" s="654"/>
      <c r="HZ14" s="654"/>
      <c r="IA14" s="654"/>
      <c r="IB14" s="654"/>
      <c r="IC14" s="654"/>
      <c r="ID14" s="654"/>
      <c r="IE14" s="654"/>
      <c r="IF14" s="654"/>
      <c r="IG14" s="654"/>
      <c r="IH14" s="654"/>
      <c r="II14" s="654"/>
      <c r="IJ14" s="654"/>
      <c r="IK14" s="654"/>
      <c r="IL14" s="654"/>
      <c r="IM14" s="654"/>
      <c r="IN14" s="654"/>
      <c r="IO14" s="654"/>
      <c r="IP14" s="654"/>
      <c r="IQ14" s="654"/>
      <c r="IR14" s="654"/>
      <c r="IS14" s="654"/>
      <c r="IT14" s="654"/>
      <c r="IU14" s="654"/>
      <c r="IV14" s="654"/>
    </row>
    <row r="15" spans="1:256" ht="11.25">
      <c r="A15" s="654"/>
      <c r="B15" s="655"/>
      <c r="C15" s="656"/>
      <c r="D15" s="654"/>
      <c r="E15" s="658"/>
      <c r="F15" s="658"/>
      <c r="G15" s="658"/>
      <c r="H15" s="654"/>
      <c r="I15" s="654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654"/>
      <c r="W15" s="654"/>
      <c r="X15" s="654"/>
      <c r="Y15" s="654"/>
      <c r="Z15" s="654"/>
      <c r="AA15" s="654"/>
      <c r="AB15" s="654"/>
      <c r="AC15" s="654"/>
      <c r="AD15" s="654"/>
      <c r="AE15" s="654"/>
      <c r="AF15" s="654"/>
      <c r="AG15" s="654"/>
      <c r="AH15" s="654"/>
      <c r="AI15" s="654"/>
      <c r="AJ15" s="654"/>
      <c r="AK15" s="654"/>
      <c r="AL15" s="654"/>
      <c r="AM15" s="654"/>
      <c r="AN15" s="654"/>
      <c r="AO15" s="654"/>
      <c r="AP15" s="654"/>
      <c r="AQ15" s="654"/>
      <c r="AR15" s="654"/>
      <c r="AS15" s="654"/>
      <c r="AT15" s="654"/>
      <c r="AU15" s="654"/>
      <c r="AV15" s="654"/>
      <c r="AW15" s="654"/>
      <c r="AX15" s="654"/>
      <c r="AY15" s="654"/>
      <c r="AZ15" s="654"/>
      <c r="BA15" s="654"/>
      <c r="BB15" s="654"/>
      <c r="BC15" s="654"/>
      <c r="BD15" s="654"/>
      <c r="BE15" s="654"/>
      <c r="BF15" s="654"/>
      <c r="BG15" s="654"/>
      <c r="BH15" s="654"/>
      <c r="BI15" s="654"/>
      <c r="BJ15" s="654"/>
      <c r="BK15" s="654"/>
      <c r="BL15" s="654"/>
      <c r="BM15" s="654"/>
      <c r="BN15" s="654"/>
      <c r="BO15" s="654"/>
      <c r="BP15" s="654"/>
      <c r="BQ15" s="654"/>
      <c r="BR15" s="654"/>
      <c r="BS15" s="654"/>
      <c r="BT15" s="654"/>
      <c r="BU15" s="654"/>
      <c r="BV15" s="654"/>
      <c r="BW15" s="654"/>
      <c r="BX15" s="654"/>
      <c r="BY15" s="654"/>
      <c r="BZ15" s="654"/>
      <c r="CA15" s="654"/>
      <c r="CB15" s="654"/>
      <c r="CC15" s="654"/>
      <c r="CD15" s="654"/>
      <c r="CE15" s="654"/>
      <c r="CF15" s="654"/>
      <c r="CG15" s="654"/>
      <c r="CH15" s="654"/>
      <c r="CI15" s="654"/>
      <c r="CJ15" s="654"/>
      <c r="CK15" s="654"/>
      <c r="CL15" s="654"/>
      <c r="CM15" s="654"/>
      <c r="CN15" s="654"/>
      <c r="CO15" s="654"/>
      <c r="CP15" s="654"/>
      <c r="CQ15" s="654"/>
      <c r="CR15" s="654"/>
      <c r="CS15" s="654"/>
      <c r="CT15" s="654"/>
      <c r="CU15" s="654"/>
      <c r="CV15" s="654"/>
      <c r="CW15" s="654"/>
      <c r="CX15" s="654"/>
      <c r="CY15" s="654"/>
      <c r="CZ15" s="654"/>
      <c r="DA15" s="654"/>
      <c r="DB15" s="654"/>
      <c r="DC15" s="654"/>
      <c r="DD15" s="654"/>
      <c r="DE15" s="654"/>
      <c r="DF15" s="654"/>
      <c r="DG15" s="654"/>
      <c r="DH15" s="654"/>
      <c r="DI15" s="654"/>
      <c r="DJ15" s="654"/>
      <c r="DK15" s="654"/>
      <c r="DL15" s="654"/>
      <c r="DM15" s="654"/>
      <c r="DN15" s="654"/>
      <c r="DO15" s="654"/>
      <c r="DP15" s="654"/>
      <c r="DQ15" s="654"/>
      <c r="DR15" s="654"/>
      <c r="DS15" s="654"/>
      <c r="DT15" s="654"/>
      <c r="DU15" s="654"/>
      <c r="DV15" s="654"/>
      <c r="DW15" s="654"/>
      <c r="DX15" s="654"/>
      <c r="DY15" s="654"/>
      <c r="DZ15" s="654"/>
      <c r="EA15" s="654"/>
      <c r="EB15" s="654"/>
      <c r="EC15" s="654"/>
      <c r="ED15" s="654"/>
      <c r="EE15" s="654"/>
      <c r="EF15" s="654"/>
      <c r="EG15" s="654"/>
      <c r="EH15" s="654"/>
      <c r="EI15" s="654"/>
      <c r="EJ15" s="654"/>
      <c r="EK15" s="654"/>
      <c r="EL15" s="654"/>
      <c r="EM15" s="654"/>
      <c r="EN15" s="654"/>
      <c r="EO15" s="654"/>
      <c r="EP15" s="654"/>
      <c r="EQ15" s="654"/>
      <c r="ER15" s="654"/>
      <c r="ES15" s="654"/>
      <c r="ET15" s="654"/>
      <c r="EU15" s="654"/>
      <c r="EV15" s="654"/>
      <c r="EW15" s="654"/>
      <c r="EX15" s="654"/>
      <c r="EY15" s="654"/>
      <c r="EZ15" s="654"/>
      <c r="FA15" s="654"/>
      <c r="FB15" s="654"/>
      <c r="FC15" s="654"/>
      <c r="FD15" s="654"/>
      <c r="FE15" s="654"/>
      <c r="FF15" s="654"/>
      <c r="FG15" s="654"/>
      <c r="FH15" s="654"/>
      <c r="FI15" s="654"/>
      <c r="FJ15" s="654"/>
      <c r="FK15" s="654"/>
      <c r="FL15" s="654"/>
      <c r="FM15" s="654"/>
      <c r="FN15" s="654"/>
      <c r="FO15" s="654"/>
      <c r="FP15" s="654"/>
      <c r="FQ15" s="654"/>
      <c r="FR15" s="654"/>
      <c r="FS15" s="654"/>
      <c r="FT15" s="654"/>
      <c r="FU15" s="654"/>
      <c r="FV15" s="654"/>
      <c r="FW15" s="654"/>
      <c r="FX15" s="654"/>
      <c r="FY15" s="654"/>
      <c r="FZ15" s="654"/>
      <c r="GA15" s="654"/>
      <c r="GB15" s="654"/>
      <c r="GC15" s="654"/>
      <c r="GD15" s="654"/>
      <c r="GE15" s="654"/>
      <c r="GF15" s="654"/>
      <c r="GG15" s="654"/>
      <c r="GH15" s="654"/>
      <c r="GI15" s="654"/>
      <c r="GJ15" s="654"/>
      <c r="GK15" s="654"/>
      <c r="GL15" s="654"/>
      <c r="GM15" s="654"/>
      <c r="GN15" s="654"/>
      <c r="GO15" s="654"/>
      <c r="GP15" s="654"/>
      <c r="GQ15" s="654"/>
      <c r="GR15" s="654"/>
      <c r="GS15" s="654"/>
      <c r="GT15" s="654"/>
      <c r="GU15" s="654"/>
      <c r="GV15" s="654"/>
      <c r="GW15" s="654"/>
      <c r="GX15" s="654"/>
      <c r="GY15" s="654"/>
      <c r="GZ15" s="654"/>
      <c r="HA15" s="654"/>
      <c r="HB15" s="654"/>
      <c r="HC15" s="654"/>
      <c r="HD15" s="654"/>
      <c r="HE15" s="654"/>
      <c r="HF15" s="654"/>
      <c r="HG15" s="654"/>
      <c r="HH15" s="654"/>
      <c r="HI15" s="654"/>
      <c r="HJ15" s="654"/>
      <c r="HK15" s="654"/>
      <c r="HL15" s="654"/>
      <c r="HM15" s="654"/>
      <c r="HN15" s="654"/>
      <c r="HO15" s="654"/>
      <c r="HP15" s="654"/>
      <c r="HQ15" s="654"/>
      <c r="HR15" s="654"/>
      <c r="HS15" s="654"/>
      <c r="HT15" s="654"/>
      <c r="HU15" s="654"/>
      <c r="HV15" s="654"/>
      <c r="HW15" s="654"/>
      <c r="HX15" s="654"/>
      <c r="HY15" s="654"/>
      <c r="HZ15" s="654"/>
      <c r="IA15" s="654"/>
      <c r="IB15" s="654"/>
      <c r="IC15" s="654"/>
      <c r="ID15" s="654"/>
      <c r="IE15" s="654"/>
      <c r="IF15" s="654"/>
      <c r="IG15" s="654"/>
      <c r="IH15" s="654"/>
      <c r="II15" s="654"/>
      <c r="IJ15" s="654"/>
      <c r="IK15" s="654"/>
      <c r="IL15" s="654"/>
      <c r="IM15" s="654"/>
      <c r="IN15" s="654"/>
      <c r="IO15" s="654"/>
      <c r="IP15" s="654"/>
      <c r="IQ15" s="654"/>
      <c r="IR15" s="654"/>
      <c r="IS15" s="654"/>
      <c r="IT15" s="654"/>
      <c r="IU15" s="654"/>
      <c r="IV15" s="654"/>
    </row>
    <row r="16" spans="1:256" ht="34.5">
      <c r="A16" s="670" t="s">
        <v>135</v>
      </c>
      <c r="B16" s="671" t="s">
        <v>136</v>
      </c>
      <c r="C16" s="672" t="s">
        <v>137</v>
      </c>
      <c r="D16" s="670" t="s">
        <v>138</v>
      </c>
      <c r="E16" s="673" t="s">
        <v>139</v>
      </c>
      <c r="F16" s="673" t="s">
        <v>140</v>
      </c>
      <c r="G16" s="674" t="s">
        <v>141</v>
      </c>
      <c r="H16" s="675" t="s">
        <v>142</v>
      </c>
      <c r="I16" s="672" t="s">
        <v>143</v>
      </c>
      <c r="J16" s="672" t="s">
        <v>144</v>
      </c>
      <c r="K16" s="672" t="s">
        <v>145</v>
      </c>
      <c r="L16" s="676"/>
      <c r="M16" s="676"/>
      <c r="N16" s="676"/>
      <c r="O16" s="676"/>
      <c r="P16" s="676"/>
      <c r="Q16" s="676"/>
      <c r="R16" s="676"/>
      <c r="S16" s="676"/>
      <c r="T16" s="676"/>
      <c r="U16" s="676"/>
      <c r="V16" s="676"/>
      <c r="W16" s="676"/>
      <c r="X16" s="676"/>
      <c r="Y16" s="676"/>
      <c r="Z16" s="676"/>
      <c r="AA16" s="676"/>
      <c r="AB16" s="676"/>
      <c r="AC16" s="676"/>
      <c r="AD16" s="676"/>
      <c r="AE16" s="676"/>
      <c r="AF16" s="676"/>
      <c r="AG16" s="676"/>
      <c r="AH16" s="676"/>
      <c r="AI16" s="676"/>
      <c r="AJ16" s="676"/>
      <c r="AK16" s="676"/>
      <c r="AL16" s="676"/>
      <c r="AM16" s="676"/>
      <c r="AN16" s="676"/>
      <c r="AO16" s="676"/>
      <c r="AP16" s="676"/>
      <c r="AQ16" s="676"/>
      <c r="AR16" s="676"/>
      <c r="AS16" s="676"/>
      <c r="AT16" s="676"/>
      <c r="AU16" s="676"/>
      <c r="AV16" s="676"/>
      <c r="AW16" s="676"/>
      <c r="AX16" s="676"/>
      <c r="AY16" s="676"/>
      <c r="AZ16" s="676"/>
      <c r="BA16" s="676"/>
      <c r="BB16" s="676"/>
      <c r="BC16" s="676"/>
      <c r="BD16" s="676"/>
      <c r="BE16" s="676"/>
      <c r="BF16" s="676"/>
      <c r="BG16" s="676"/>
      <c r="BH16" s="676"/>
      <c r="BI16" s="676"/>
      <c r="BJ16" s="676"/>
      <c r="BK16" s="676"/>
      <c r="BL16" s="676"/>
      <c r="BM16" s="676"/>
      <c r="BN16" s="676"/>
      <c r="BO16" s="676"/>
      <c r="BP16" s="676"/>
      <c r="BQ16" s="676"/>
      <c r="BR16" s="676"/>
      <c r="BS16" s="676"/>
      <c r="BT16" s="676"/>
      <c r="BU16" s="676"/>
      <c r="BV16" s="676"/>
      <c r="BW16" s="676"/>
      <c r="BX16" s="676"/>
      <c r="BY16" s="676"/>
      <c r="BZ16" s="676"/>
      <c r="CA16" s="676"/>
      <c r="CB16" s="676"/>
      <c r="CC16" s="676"/>
      <c r="CD16" s="676"/>
      <c r="CE16" s="676"/>
      <c r="CF16" s="676"/>
      <c r="CG16" s="676"/>
      <c r="CH16" s="676"/>
      <c r="CI16" s="676"/>
      <c r="CJ16" s="676"/>
      <c r="CK16" s="676"/>
      <c r="CL16" s="676"/>
      <c r="CM16" s="676"/>
      <c r="CN16" s="676"/>
      <c r="CO16" s="676"/>
      <c r="CP16" s="676"/>
      <c r="CQ16" s="676"/>
      <c r="CR16" s="676"/>
      <c r="CS16" s="676"/>
      <c r="CT16" s="676"/>
      <c r="CU16" s="676"/>
      <c r="CV16" s="676"/>
      <c r="CW16" s="676"/>
      <c r="CX16" s="676"/>
      <c r="CY16" s="676"/>
      <c r="CZ16" s="676"/>
      <c r="DA16" s="676"/>
      <c r="DB16" s="676"/>
      <c r="DC16" s="676"/>
      <c r="DD16" s="676"/>
      <c r="DE16" s="676"/>
      <c r="DF16" s="676"/>
      <c r="DG16" s="676"/>
      <c r="DH16" s="676"/>
      <c r="DI16" s="676"/>
      <c r="DJ16" s="676"/>
      <c r="DK16" s="676"/>
      <c r="DL16" s="676"/>
      <c r="DM16" s="676"/>
      <c r="DN16" s="676"/>
      <c r="DO16" s="676"/>
      <c r="DP16" s="676"/>
      <c r="DQ16" s="676"/>
      <c r="DR16" s="676"/>
      <c r="DS16" s="676"/>
      <c r="DT16" s="676"/>
      <c r="DU16" s="676"/>
      <c r="DV16" s="676"/>
      <c r="DW16" s="676"/>
      <c r="DX16" s="676"/>
      <c r="DY16" s="676"/>
      <c r="DZ16" s="676"/>
      <c r="EA16" s="676"/>
      <c r="EB16" s="676"/>
      <c r="EC16" s="676"/>
      <c r="ED16" s="676"/>
      <c r="EE16" s="676"/>
      <c r="EF16" s="676"/>
      <c r="EG16" s="676"/>
      <c r="EH16" s="676"/>
      <c r="EI16" s="676"/>
      <c r="EJ16" s="676"/>
      <c r="EK16" s="676"/>
      <c r="EL16" s="676"/>
      <c r="EM16" s="676"/>
      <c r="EN16" s="676"/>
      <c r="EO16" s="676"/>
      <c r="EP16" s="676"/>
      <c r="EQ16" s="676"/>
      <c r="ER16" s="676"/>
      <c r="ES16" s="676"/>
      <c r="ET16" s="676"/>
      <c r="EU16" s="676"/>
      <c r="EV16" s="676"/>
      <c r="EW16" s="676"/>
      <c r="EX16" s="676"/>
      <c r="EY16" s="676"/>
      <c r="EZ16" s="676"/>
      <c r="FA16" s="676"/>
      <c r="FB16" s="676"/>
      <c r="FC16" s="676"/>
      <c r="FD16" s="676"/>
      <c r="FE16" s="676"/>
      <c r="FF16" s="676"/>
      <c r="FG16" s="676"/>
      <c r="FH16" s="676"/>
      <c r="FI16" s="676"/>
      <c r="FJ16" s="676"/>
      <c r="FK16" s="676"/>
      <c r="FL16" s="676"/>
      <c r="FM16" s="676"/>
      <c r="FN16" s="676"/>
      <c r="FO16" s="676"/>
      <c r="FP16" s="676"/>
      <c r="FQ16" s="676"/>
      <c r="FR16" s="676"/>
      <c r="FS16" s="676"/>
      <c r="FT16" s="676"/>
      <c r="FU16" s="676"/>
      <c r="FV16" s="676"/>
      <c r="FW16" s="676"/>
      <c r="FX16" s="676"/>
      <c r="FY16" s="676"/>
      <c r="FZ16" s="676"/>
      <c r="GA16" s="676"/>
      <c r="GB16" s="676"/>
      <c r="GC16" s="676"/>
      <c r="GD16" s="676"/>
      <c r="GE16" s="676"/>
      <c r="GF16" s="676"/>
      <c r="GG16" s="676"/>
      <c r="GH16" s="676"/>
      <c r="GI16" s="676"/>
      <c r="GJ16" s="676"/>
      <c r="GK16" s="676"/>
      <c r="GL16" s="676"/>
      <c r="GM16" s="676"/>
      <c r="GN16" s="676"/>
      <c r="GO16" s="676"/>
      <c r="GP16" s="676"/>
      <c r="GQ16" s="676"/>
      <c r="GR16" s="676"/>
      <c r="GS16" s="676"/>
      <c r="GT16" s="676"/>
      <c r="GU16" s="676"/>
      <c r="GV16" s="676"/>
      <c r="GW16" s="676"/>
      <c r="GX16" s="676"/>
      <c r="GY16" s="676"/>
      <c r="GZ16" s="676"/>
      <c r="HA16" s="676"/>
      <c r="HB16" s="676"/>
      <c r="HC16" s="676"/>
      <c r="HD16" s="676"/>
      <c r="HE16" s="676"/>
      <c r="HF16" s="676"/>
      <c r="HG16" s="676"/>
      <c r="HH16" s="676"/>
      <c r="HI16" s="676"/>
      <c r="HJ16" s="676"/>
      <c r="HK16" s="676"/>
      <c r="HL16" s="676"/>
      <c r="HM16" s="676"/>
      <c r="HN16" s="676"/>
      <c r="HO16" s="676"/>
      <c r="HP16" s="676"/>
      <c r="HQ16" s="676"/>
      <c r="HR16" s="676"/>
      <c r="HS16" s="676"/>
      <c r="HT16" s="676"/>
      <c r="HU16" s="676"/>
      <c r="HV16" s="676"/>
      <c r="HW16" s="676"/>
      <c r="HX16" s="676"/>
      <c r="HY16" s="676"/>
      <c r="HZ16" s="676"/>
      <c r="IA16" s="676"/>
      <c r="IB16" s="676"/>
      <c r="IC16" s="676"/>
      <c r="ID16" s="676"/>
      <c r="IE16" s="676"/>
      <c r="IF16" s="676"/>
      <c r="IG16" s="676"/>
      <c r="IH16" s="676"/>
      <c r="II16" s="676"/>
      <c r="IJ16" s="676"/>
      <c r="IK16" s="676"/>
      <c r="IL16" s="676"/>
      <c r="IM16" s="676"/>
      <c r="IN16" s="676"/>
      <c r="IO16" s="676"/>
      <c r="IP16" s="676"/>
      <c r="IQ16" s="676"/>
      <c r="IR16" s="676"/>
      <c r="IS16" s="676"/>
      <c r="IT16" s="676"/>
      <c r="IU16" s="676"/>
      <c r="IV16" s="676"/>
    </row>
    <row r="17" spans="1:11" ht="11.25">
      <c r="A17" s="677"/>
      <c r="B17" s="678"/>
      <c r="C17" s="679"/>
      <c r="D17" s="677"/>
      <c r="E17" s="680"/>
      <c r="F17" s="680"/>
      <c r="G17" s="681">
        <f>IF(E17&gt;0,E17/$D$1,F17)</f>
        <v>0</v>
      </c>
      <c r="H17" s="678"/>
      <c r="I17" s="677"/>
      <c r="J17" s="677"/>
      <c r="K17" s="682"/>
    </row>
    <row r="18" spans="1:11" ht="11.25">
      <c r="A18" s="677"/>
      <c r="B18" s="678"/>
      <c r="C18" s="684"/>
      <c r="D18" s="677"/>
      <c r="E18" s="680"/>
      <c r="F18" s="680"/>
      <c r="G18" s="681">
        <f aca="true" t="shared" si="0" ref="G18:G81">IF(E18&gt;0,E18/$D$1,F18)</f>
        <v>0</v>
      </c>
      <c r="H18" s="678"/>
      <c r="I18" s="677"/>
      <c r="J18" s="677"/>
      <c r="K18" s="682"/>
    </row>
    <row r="19" spans="1:11" ht="11.25">
      <c r="A19" s="677"/>
      <c r="B19" s="678"/>
      <c r="C19" s="684"/>
      <c r="D19" s="677"/>
      <c r="E19" s="680"/>
      <c r="F19" s="680"/>
      <c r="G19" s="681">
        <f t="shared" si="0"/>
        <v>0</v>
      </c>
      <c r="H19" s="678"/>
      <c r="I19" s="677"/>
      <c r="J19" s="677"/>
      <c r="K19" s="682"/>
    </row>
    <row r="20" spans="1:11" ht="11.25">
      <c r="A20" s="677"/>
      <c r="B20" s="678"/>
      <c r="C20" s="684"/>
      <c r="D20" s="677"/>
      <c r="E20" s="680"/>
      <c r="F20" s="680"/>
      <c r="G20" s="681">
        <f t="shared" si="0"/>
        <v>0</v>
      </c>
      <c r="H20" s="678"/>
      <c r="I20" s="677"/>
      <c r="J20" s="677"/>
      <c r="K20" s="682"/>
    </row>
    <row r="21" spans="1:11" ht="11.25">
      <c r="A21" s="677"/>
      <c r="B21" s="678"/>
      <c r="C21" s="684"/>
      <c r="D21" s="677"/>
      <c r="E21" s="680"/>
      <c r="F21" s="680"/>
      <c r="G21" s="681">
        <f t="shared" si="0"/>
        <v>0</v>
      </c>
      <c r="H21" s="678"/>
      <c r="I21" s="677"/>
      <c r="J21" s="677"/>
      <c r="K21" s="682"/>
    </row>
    <row r="22" spans="1:11" ht="11.25">
      <c r="A22" s="677"/>
      <c r="B22" s="678"/>
      <c r="C22" s="684"/>
      <c r="D22" s="677"/>
      <c r="E22" s="680"/>
      <c r="F22" s="680"/>
      <c r="G22" s="681">
        <f t="shared" si="0"/>
        <v>0</v>
      </c>
      <c r="H22" s="678"/>
      <c r="I22" s="677"/>
      <c r="J22" s="677"/>
      <c r="K22" s="682"/>
    </row>
    <row r="23" spans="1:11" ht="11.25">
      <c r="A23" s="677"/>
      <c r="B23" s="678"/>
      <c r="C23" s="684"/>
      <c r="D23" s="677"/>
      <c r="E23" s="680"/>
      <c r="F23" s="680"/>
      <c r="G23" s="681">
        <f t="shared" si="0"/>
        <v>0</v>
      </c>
      <c r="H23" s="678"/>
      <c r="I23" s="677"/>
      <c r="J23" s="677"/>
      <c r="K23" s="682"/>
    </row>
    <row r="24" spans="1:11" ht="11.25">
      <c r="A24" s="677"/>
      <c r="B24" s="678"/>
      <c r="C24" s="684"/>
      <c r="D24" s="677"/>
      <c r="E24" s="680"/>
      <c r="F24" s="680"/>
      <c r="G24" s="681">
        <f t="shared" si="0"/>
        <v>0</v>
      </c>
      <c r="H24" s="678"/>
      <c r="I24" s="677"/>
      <c r="J24" s="677"/>
      <c r="K24" s="682"/>
    </row>
    <row r="25" spans="1:11" ht="11.25">
      <c r="A25" s="677"/>
      <c r="B25" s="678"/>
      <c r="C25" s="684"/>
      <c r="D25" s="677"/>
      <c r="E25" s="680"/>
      <c r="F25" s="680"/>
      <c r="G25" s="681">
        <f t="shared" si="0"/>
        <v>0</v>
      </c>
      <c r="H25" s="678"/>
      <c r="I25" s="677"/>
      <c r="J25" s="677"/>
      <c r="K25" s="682"/>
    </row>
    <row r="26" spans="1:11" ht="11.25">
      <c r="A26" s="677"/>
      <c r="B26" s="678"/>
      <c r="C26" s="684"/>
      <c r="D26" s="677"/>
      <c r="E26" s="680"/>
      <c r="F26" s="680"/>
      <c r="G26" s="681">
        <f t="shared" si="0"/>
        <v>0</v>
      </c>
      <c r="H26" s="678"/>
      <c r="I26" s="677"/>
      <c r="J26" s="677"/>
      <c r="K26" s="682"/>
    </row>
    <row r="27" spans="1:11" ht="11.25">
      <c r="A27" s="677"/>
      <c r="B27" s="678"/>
      <c r="C27" s="684"/>
      <c r="D27" s="677"/>
      <c r="E27" s="680"/>
      <c r="F27" s="680"/>
      <c r="G27" s="681">
        <f t="shared" si="0"/>
        <v>0</v>
      </c>
      <c r="H27" s="678"/>
      <c r="I27" s="677"/>
      <c r="J27" s="677"/>
      <c r="K27" s="682"/>
    </row>
    <row r="28" spans="1:11" ht="11.25">
      <c r="A28" s="677"/>
      <c r="B28" s="678"/>
      <c r="C28" s="684"/>
      <c r="D28" s="677"/>
      <c r="E28" s="680"/>
      <c r="F28" s="680"/>
      <c r="G28" s="681">
        <f t="shared" si="0"/>
        <v>0</v>
      </c>
      <c r="H28" s="678"/>
      <c r="I28" s="677"/>
      <c r="J28" s="677"/>
      <c r="K28" s="682"/>
    </row>
    <row r="29" spans="1:11" ht="11.25">
      <c r="A29" s="677"/>
      <c r="B29" s="678"/>
      <c r="C29" s="684"/>
      <c r="D29" s="677"/>
      <c r="E29" s="680"/>
      <c r="F29" s="680"/>
      <c r="G29" s="681">
        <f t="shared" si="0"/>
        <v>0</v>
      </c>
      <c r="H29" s="678"/>
      <c r="I29" s="677"/>
      <c r="J29" s="677"/>
      <c r="K29" s="682"/>
    </row>
    <row r="30" spans="1:11" ht="11.25">
      <c r="A30" s="677"/>
      <c r="B30" s="678"/>
      <c r="C30" s="684"/>
      <c r="D30" s="677"/>
      <c r="E30" s="680"/>
      <c r="F30" s="680"/>
      <c r="G30" s="681">
        <f t="shared" si="0"/>
        <v>0</v>
      </c>
      <c r="H30" s="678"/>
      <c r="I30" s="677"/>
      <c r="J30" s="677"/>
      <c r="K30" s="682"/>
    </row>
    <row r="31" spans="1:11" ht="11.25">
      <c r="A31" s="677"/>
      <c r="B31" s="678"/>
      <c r="C31" s="684"/>
      <c r="D31" s="677"/>
      <c r="E31" s="680"/>
      <c r="F31" s="680"/>
      <c r="G31" s="681">
        <f t="shared" si="0"/>
        <v>0</v>
      </c>
      <c r="H31" s="678"/>
      <c r="I31" s="677"/>
      <c r="J31" s="677"/>
      <c r="K31" s="682"/>
    </row>
    <row r="32" spans="1:11" ht="11.25">
      <c r="A32" s="677"/>
      <c r="B32" s="678"/>
      <c r="C32" s="684"/>
      <c r="D32" s="677"/>
      <c r="E32" s="680"/>
      <c r="F32" s="680"/>
      <c r="G32" s="681">
        <f t="shared" si="0"/>
        <v>0</v>
      </c>
      <c r="H32" s="678"/>
      <c r="I32" s="677"/>
      <c r="J32" s="677"/>
      <c r="K32" s="682"/>
    </row>
    <row r="33" spans="1:11" ht="11.25">
      <c r="A33" s="677"/>
      <c r="B33" s="678"/>
      <c r="C33" s="684"/>
      <c r="D33" s="677"/>
      <c r="E33" s="680"/>
      <c r="F33" s="680"/>
      <c r="G33" s="681">
        <f t="shared" si="0"/>
        <v>0</v>
      </c>
      <c r="H33" s="678"/>
      <c r="I33" s="677"/>
      <c r="J33" s="677"/>
      <c r="K33" s="682"/>
    </row>
    <row r="34" spans="1:11" ht="11.25">
      <c r="A34" s="677"/>
      <c r="B34" s="678"/>
      <c r="C34" s="684"/>
      <c r="D34" s="677"/>
      <c r="E34" s="680"/>
      <c r="F34" s="680"/>
      <c r="G34" s="681">
        <f t="shared" si="0"/>
        <v>0</v>
      </c>
      <c r="H34" s="678"/>
      <c r="I34" s="677"/>
      <c r="J34" s="677"/>
      <c r="K34" s="682"/>
    </row>
    <row r="35" spans="1:11" ht="11.25">
      <c r="A35" s="677"/>
      <c r="B35" s="678"/>
      <c r="C35" s="684"/>
      <c r="D35" s="677"/>
      <c r="E35" s="680"/>
      <c r="F35" s="680"/>
      <c r="G35" s="681">
        <f t="shared" si="0"/>
        <v>0</v>
      </c>
      <c r="H35" s="678"/>
      <c r="I35" s="677"/>
      <c r="J35" s="677"/>
      <c r="K35" s="682"/>
    </row>
    <row r="36" spans="1:11" ht="11.25">
      <c r="A36" s="677"/>
      <c r="B36" s="678"/>
      <c r="C36" s="684"/>
      <c r="D36" s="677"/>
      <c r="E36" s="680"/>
      <c r="F36" s="680"/>
      <c r="G36" s="681">
        <f t="shared" si="0"/>
        <v>0</v>
      </c>
      <c r="H36" s="678"/>
      <c r="I36" s="677"/>
      <c r="J36" s="677"/>
      <c r="K36" s="682"/>
    </row>
    <row r="37" spans="1:11" ht="11.25">
      <c r="A37" s="677"/>
      <c r="B37" s="678"/>
      <c r="C37" s="684"/>
      <c r="D37" s="677"/>
      <c r="E37" s="680"/>
      <c r="F37" s="680"/>
      <c r="G37" s="681">
        <f t="shared" si="0"/>
        <v>0</v>
      </c>
      <c r="H37" s="678"/>
      <c r="I37" s="677"/>
      <c r="J37" s="677"/>
      <c r="K37" s="682"/>
    </row>
    <row r="38" spans="1:11" ht="11.25">
      <c r="A38" s="677"/>
      <c r="B38" s="678"/>
      <c r="C38" s="684"/>
      <c r="D38" s="677"/>
      <c r="E38" s="680"/>
      <c r="F38" s="680"/>
      <c r="G38" s="681">
        <f t="shared" si="0"/>
        <v>0</v>
      </c>
      <c r="H38" s="678"/>
      <c r="I38" s="677"/>
      <c r="J38" s="677"/>
      <c r="K38" s="682"/>
    </row>
    <row r="39" spans="1:11" ht="11.25">
      <c r="A39" s="677"/>
      <c r="B39" s="678"/>
      <c r="C39" s="684"/>
      <c r="D39" s="677"/>
      <c r="E39" s="680"/>
      <c r="F39" s="680"/>
      <c r="G39" s="681">
        <f t="shared" si="0"/>
        <v>0</v>
      </c>
      <c r="H39" s="678"/>
      <c r="I39" s="677"/>
      <c r="J39" s="677"/>
      <c r="K39" s="682"/>
    </row>
    <row r="40" spans="1:11" ht="11.25">
      <c r="A40" s="677"/>
      <c r="B40" s="678"/>
      <c r="C40" s="684"/>
      <c r="D40" s="677"/>
      <c r="E40" s="680"/>
      <c r="F40" s="680"/>
      <c r="G40" s="681">
        <f t="shared" si="0"/>
        <v>0</v>
      </c>
      <c r="H40" s="678"/>
      <c r="I40" s="677"/>
      <c r="J40" s="677"/>
      <c r="K40" s="682"/>
    </row>
    <row r="41" spans="1:11" ht="11.25">
      <c r="A41" s="677"/>
      <c r="B41" s="678"/>
      <c r="C41" s="684"/>
      <c r="D41" s="677"/>
      <c r="E41" s="680"/>
      <c r="F41" s="680"/>
      <c r="G41" s="681">
        <f t="shared" si="0"/>
        <v>0</v>
      </c>
      <c r="H41" s="678"/>
      <c r="I41" s="677"/>
      <c r="J41" s="677"/>
      <c r="K41" s="682"/>
    </row>
    <row r="42" spans="1:11" ht="11.25">
      <c r="A42" s="677"/>
      <c r="B42" s="678"/>
      <c r="C42" s="684"/>
      <c r="D42" s="677"/>
      <c r="E42" s="680"/>
      <c r="F42" s="680"/>
      <c r="G42" s="681">
        <f t="shared" si="0"/>
        <v>0</v>
      </c>
      <c r="H42" s="678"/>
      <c r="I42" s="677"/>
      <c r="J42" s="677"/>
      <c r="K42" s="682"/>
    </row>
    <row r="43" spans="1:11" ht="11.25">
      <c r="A43" s="677"/>
      <c r="B43" s="678"/>
      <c r="C43" s="684"/>
      <c r="D43" s="677"/>
      <c r="E43" s="680"/>
      <c r="F43" s="680"/>
      <c r="G43" s="681">
        <f t="shared" si="0"/>
        <v>0</v>
      </c>
      <c r="H43" s="678"/>
      <c r="I43" s="677"/>
      <c r="J43" s="677"/>
      <c r="K43" s="682"/>
    </row>
    <row r="44" spans="1:11" ht="11.25">
      <c r="A44" s="677"/>
      <c r="B44" s="678"/>
      <c r="C44" s="684"/>
      <c r="D44" s="677"/>
      <c r="E44" s="680"/>
      <c r="F44" s="680"/>
      <c r="G44" s="681">
        <f t="shared" si="0"/>
        <v>0</v>
      </c>
      <c r="H44" s="678"/>
      <c r="I44" s="677"/>
      <c r="J44" s="677"/>
      <c r="K44" s="682"/>
    </row>
    <row r="45" spans="1:11" ht="11.25">
      <c r="A45" s="677"/>
      <c r="B45" s="678"/>
      <c r="C45" s="684"/>
      <c r="D45" s="677"/>
      <c r="E45" s="680"/>
      <c r="F45" s="680"/>
      <c r="G45" s="681">
        <f t="shared" si="0"/>
        <v>0</v>
      </c>
      <c r="H45" s="678"/>
      <c r="I45" s="677"/>
      <c r="J45" s="677"/>
      <c r="K45" s="682"/>
    </row>
    <row r="46" spans="1:11" ht="11.25">
      <c r="A46" s="677"/>
      <c r="B46" s="678"/>
      <c r="C46" s="684"/>
      <c r="D46" s="677"/>
      <c r="E46" s="680"/>
      <c r="F46" s="680"/>
      <c r="G46" s="681">
        <f t="shared" si="0"/>
        <v>0</v>
      </c>
      <c r="H46" s="678"/>
      <c r="I46" s="677"/>
      <c r="J46" s="677"/>
      <c r="K46" s="682"/>
    </row>
    <row r="47" spans="1:11" ht="11.25">
      <c r="A47" s="677"/>
      <c r="B47" s="678"/>
      <c r="C47" s="684"/>
      <c r="D47" s="677"/>
      <c r="E47" s="680"/>
      <c r="F47" s="680"/>
      <c r="G47" s="681">
        <f t="shared" si="0"/>
        <v>0</v>
      </c>
      <c r="H47" s="678"/>
      <c r="I47" s="677"/>
      <c r="J47" s="677"/>
      <c r="K47" s="682"/>
    </row>
    <row r="48" spans="1:11" ht="11.25">
      <c r="A48" s="677"/>
      <c r="B48" s="678"/>
      <c r="C48" s="684"/>
      <c r="D48" s="677"/>
      <c r="E48" s="680"/>
      <c r="F48" s="680"/>
      <c r="G48" s="681">
        <f t="shared" si="0"/>
        <v>0</v>
      </c>
      <c r="H48" s="678"/>
      <c r="I48" s="677"/>
      <c r="J48" s="677"/>
      <c r="K48" s="682"/>
    </row>
    <row r="49" spans="1:11" ht="11.25">
      <c r="A49" s="677"/>
      <c r="B49" s="678"/>
      <c r="C49" s="684"/>
      <c r="D49" s="677"/>
      <c r="E49" s="680"/>
      <c r="F49" s="680"/>
      <c r="G49" s="681">
        <f t="shared" si="0"/>
        <v>0</v>
      </c>
      <c r="H49" s="678"/>
      <c r="I49" s="677"/>
      <c r="J49" s="677"/>
      <c r="K49" s="682"/>
    </row>
    <row r="50" spans="1:11" ht="11.25">
      <c r="A50" s="677"/>
      <c r="B50" s="678"/>
      <c r="C50" s="684"/>
      <c r="D50" s="677"/>
      <c r="E50" s="680"/>
      <c r="F50" s="680"/>
      <c r="G50" s="681">
        <f t="shared" si="0"/>
        <v>0</v>
      </c>
      <c r="H50" s="678"/>
      <c r="I50" s="677"/>
      <c r="J50" s="677"/>
      <c r="K50" s="682"/>
    </row>
    <row r="51" spans="1:11" ht="11.25">
      <c r="A51" s="677"/>
      <c r="B51" s="678"/>
      <c r="C51" s="684"/>
      <c r="D51" s="677"/>
      <c r="E51" s="680"/>
      <c r="F51" s="680"/>
      <c r="G51" s="681">
        <f t="shared" si="0"/>
        <v>0</v>
      </c>
      <c r="H51" s="678"/>
      <c r="I51" s="677"/>
      <c r="J51" s="677"/>
      <c r="K51" s="682"/>
    </row>
    <row r="52" spans="1:11" ht="11.25">
      <c r="A52" s="677"/>
      <c r="B52" s="678"/>
      <c r="C52" s="684"/>
      <c r="D52" s="677"/>
      <c r="E52" s="680"/>
      <c r="F52" s="680"/>
      <c r="G52" s="681">
        <f t="shared" si="0"/>
        <v>0</v>
      </c>
      <c r="H52" s="678"/>
      <c r="I52" s="677"/>
      <c r="J52" s="677"/>
      <c r="K52" s="682"/>
    </row>
    <row r="53" spans="1:11" ht="11.25">
      <c r="A53" s="677"/>
      <c r="B53" s="678"/>
      <c r="C53" s="684"/>
      <c r="D53" s="677"/>
      <c r="E53" s="680"/>
      <c r="F53" s="680"/>
      <c r="G53" s="681">
        <f t="shared" si="0"/>
        <v>0</v>
      </c>
      <c r="H53" s="678"/>
      <c r="I53" s="677"/>
      <c r="J53" s="677"/>
      <c r="K53" s="682"/>
    </row>
    <row r="54" spans="1:11" ht="11.25">
      <c r="A54" s="677"/>
      <c r="B54" s="678"/>
      <c r="C54" s="684"/>
      <c r="D54" s="677"/>
      <c r="E54" s="680"/>
      <c r="F54" s="680"/>
      <c r="G54" s="681">
        <f t="shared" si="0"/>
        <v>0</v>
      </c>
      <c r="H54" s="678"/>
      <c r="I54" s="677"/>
      <c r="J54" s="677"/>
      <c r="K54" s="682"/>
    </row>
    <row r="55" spans="1:11" ht="11.25">
      <c r="A55" s="677"/>
      <c r="B55" s="678"/>
      <c r="C55" s="684"/>
      <c r="D55" s="677"/>
      <c r="E55" s="680"/>
      <c r="F55" s="680"/>
      <c r="G55" s="681">
        <f t="shared" si="0"/>
        <v>0</v>
      </c>
      <c r="H55" s="678"/>
      <c r="I55" s="677"/>
      <c r="J55" s="677"/>
      <c r="K55" s="682"/>
    </row>
    <row r="56" spans="1:11" ht="11.25">
      <c r="A56" s="677"/>
      <c r="B56" s="678"/>
      <c r="C56" s="684"/>
      <c r="D56" s="677"/>
      <c r="E56" s="680"/>
      <c r="F56" s="680"/>
      <c r="G56" s="681">
        <f t="shared" si="0"/>
        <v>0</v>
      </c>
      <c r="H56" s="678"/>
      <c r="I56" s="677"/>
      <c r="J56" s="677"/>
      <c r="K56" s="682"/>
    </row>
    <row r="57" spans="1:11" ht="11.25">
      <c r="A57" s="677"/>
      <c r="B57" s="678"/>
      <c r="C57" s="684"/>
      <c r="D57" s="677"/>
      <c r="E57" s="680"/>
      <c r="F57" s="680"/>
      <c r="G57" s="681">
        <f t="shared" si="0"/>
        <v>0</v>
      </c>
      <c r="H57" s="678"/>
      <c r="I57" s="677"/>
      <c r="J57" s="677"/>
      <c r="K57" s="682"/>
    </row>
    <row r="58" spans="1:11" ht="11.25">
      <c r="A58" s="677"/>
      <c r="B58" s="678"/>
      <c r="C58" s="684"/>
      <c r="D58" s="677"/>
      <c r="E58" s="680"/>
      <c r="F58" s="680"/>
      <c r="G58" s="681">
        <f t="shared" si="0"/>
        <v>0</v>
      </c>
      <c r="H58" s="678"/>
      <c r="I58" s="677"/>
      <c r="J58" s="677"/>
      <c r="K58" s="682"/>
    </row>
    <row r="59" spans="1:11" ht="11.25">
      <c r="A59" s="677"/>
      <c r="B59" s="678"/>
      <c r="C59" s="684"/>
      <c r="D59" s="677"/>
      <c r="E59" s="680"/>
      <c r="F59" s="680"/>
      <c r="G59" s="681">
        <f t="shared" si="0"/>
        <v>0</v>
      </c>
      <c r="H59" s="678"/>
      <c r="I59" s="677"/>
      <c r="J59" s="677"/>
      <c r="K59" s="682"/>
    </row>
    <row r="60" spans="1:11" ht="11.25">
      <c r="A60" s="677"/>
      <c r="B60" s="678"/>
      <c r="C60" s="684"/>
      <c r="D60" s="677"/>
      <c r="E60" s="680"/>
      <c r="F60" s="680"/>
      <c r="G60" s="681">
        <f t="shared" si="0"/>
        <v>0</v>
      </c>
      <c r="H60" s="678"/>
      <c r="I60" s="677"/>
      <c r="J60" s="677"/>
      <c r="K60" s="682"/>
    </row>
    <row r="61" spans="1:11" ht="11.25">
      <c r="A61" s="677"/>
      <c r="B61" s="678"/>
      <c r="C61" s="684"/>
      <c r="D61" s="677"/>
      <c r="E61" s="680"/>
      <c r="F61" s="680"/>
      <c r="G61" s="681">
        <f t="shared" si="0"/>
        <v>0</v>
      </c>
      <c r="H61" s="678"/>
      <c r="I61" s="677"/>
      <c r="J61" s="677"/>
      <c r="K61" s="682"/>
    </row>
    <row r="62" spans="1:11" ht="11.25">
      <c r="A62" s="677"/>
      <c r="B62" s="678"/>
      <c r="C62" s="684"/>
      <c r="D62" s="677"/>
      <c r="E62" s="680"/>
      <c r="F62" s="680"/>
      <c r="G62" s="681">
        <f t="shared" si="0"/>
        <v>0</v>
      </c>
      <c r="H62" s="678"/>
      <c r="I62" s="677"/>
      <c r="J62" s="677"/>
      <c r="K62" s="682"/>
    </row>
    <row r="63" spans="1:11" ht="11.25">
      <c r="A63" s="677"/>
      <c r="B63" s="678"/>
      <c r="C63" s="684"/>
      <c r="D63" s="677"/>
      <c r="E63" s="680"/>
      <c r="F63" s="680"/>
      <c r="G63" s="681">
        <f t="shared" si="0"/>
        <v>0</v>
      </c>
      <c r="H63" s="678"/>
      <c r="I63" s="677"/>
      <c r="J63" s="677"/>
      <c r="K63" s="682"/>
    </row>
    <row r="64" spans="1:11" ht="11.25">
      <c r="A64" s="677"/>
      <c r="B64" s="678"/>
      <c r="C64" s="684"/>
      <c r="D64" s="677"/>
      <c r="E64" s="680"/>
      <c r="F64" s="680"/>
      <c r="G64" s="681">
        <f t="shared" si="0"/>
        <v>0</v>
      </c>
      <c r="H64" s="678"/>
      <c r="I64" s="677"/>
      <c r="J64" s="677"/>
      <c r="K64" s="682"/>
    </row>
    <row r="65" spans="1:11" ht="11.25">
      <c r="A65" s="677"/>
      <c r="B65" s="678"/>
      <c r="C65" s="684"/>
      <c r="D65" s="677"/>
      <c r="E65" s="680"/>
      <c r="F65" s="680"/>
      <c r="G65" s="681">
        <f t="shared" si="0"/>
        <v>0</v>
      </c>
      <c r="H65" s="678"/>
      <c r="I65" s="677"/>
      <c r="J65" s="677"/>
      <c r="K65" s="682"/>
    </row>
    <row r="66" spans="1:11" ht="11.25">
      <c r="A66" s="677"/>
      <c r="B66" s="678"/>
      <c r="C66" s="684"/>
      <c r="D66" s="677"/>
      <c r="E66" s="680"/>
      <c r="F66" s="680"/>
      <c r="G66" s="681">
        <f t="shared" si="0"/>
        <v>0</v>
      </c>
      <c r="H66" s="678"/>
      <c r="I66" s="677"/>
      <c r="J66" s="677"/>
      <c r="K66" s="682"/>
    </row>
    <row r="67" spans="1:11" ht="11.25">
      <c r="A67" s="677"/>
      <c r="B67" s="678"/>
      <c r="C67" s="684"/>
      <c r="D67" s="677"/>
      <c r="E67" s="680"/>
      <c r="F67" s="680"/>
      <c r="G67" s="681">
        <f t="shared" si="0"/>
        <v>0</v>
      </c>
      <c r="H67" s="678"/>
      <c r="I67" s="677"/>
      <c r="J67" s="677"/>
      <c r="K67" s="682"/>
    </row>
    <row r="68" spans="1:11" ht="11.25">
      <c r="A68" s="677"/>
      <c r="B68" s="678"/>
      <c r="C68" s="684"/>
      <c r="D68" s="677"/>
      <c r="E68" s="680"/>
      <c r="F68" s="680"/>
      <c r="G68" s="681">
        <f t="shared" si="0"/>
        <v>0</v>
      </c>
      <c r="H68" s="678"/>
      <c r="I68" s="677"/>
      <c r="J68" s="677"/>
      <c r="K68" s="682"/>
    </row>
    <row r="69" spans="1:11" ht="11.25">
      <c r="A69" s="677"/>
      <c r="B69" s="678"/>
      <c r="C69" s="684"/>
      <c r="D69" s="677"/>
      <c r="E69" s="680"/>
      <c r="F69" s="680"/>
      <c r="G69" s="681">
        <f t="shared" si="0"/>
        <v>0</v>
      </c>
      <c r="H69" s="678"/>
      <c r="I69" s="677"/>
      <c r="J69" s="677"/>
      <c r="K69" s="682"/>
    </row>
    <row r="70" spans="1:11" ht="11.25">
      <c r="A70" s="677"/>
      <c r="B70" s="678"/>
      <c r="C70" s="684"/>
      <c r="D70" s="677"/>
      <c r="E70" s="680"/>
      <c r="F70" s="680"/>
      <c r="G70" s="681">
        <f t="shared" si="0"/>
        <v>0</v>
      </c>
      <c r="H70" s="678"/>
      <c r="I70" s="677"/>
      <c r="J70" s="677"/>
      <c r="K70" s="682"/>
    </row>
    <row r="71" spans="1:11" ht="11.25">
      <c r="A71" s="677"/>
      <c r="B71" s="678"/>
      <c r="C71" s="684"/>
      <c r="D71" s="677"/>
      <c r="E71" s="680"/>
      <c r="F71" s="680"/>
      <c r="G71" s="681">
        <f t="shared" si="0"/>
        <v>0</v>
      </c>
      <c r="H71" s="678"/>
      <c r="I71" s="677"/>
      <c r="J71" s="677"/>
      <c r="K71" s="682"/>
    </row>
    <row r="72" spans="1:11" ht="11.25">
      <c r="A72" s="677"/>
      <c r="B72" s="678"/>
      <c r="C72" s="684"/>
      <c r="D72" s="677"/>
      <c r="E72" s="680"/>
      <c r="F72" s="680"/>
      <c r="G72" s="681">
        <f t="shared" si="0"/>
        <v>0</v>
      </c>
      <c r="H72" s="678"/>
      <c r="I72" s="677"/>
      <c r="J72" s="677"/>
      <c r="K72" s="682"/>
    </row>
    <row r="73" spans="1:11" ht="11.25">
      <c r="A73" s="677"/>
      <c r="B73" s="678"/>
      <c r="C73" s="684"/>
      <c r="D73" s="677"/>
      <c r="E73" s="680"/>
      <c r="F73" s="680"/>
      <c r="G73" s="681">
        <f t="shared" si="0"/>
        <v>0</v>
      </c>
      <c r="H73" s="678"/>
      <c r="I73" s="677"/>
      <c r="J73" s="677"/>
      <c r="K73" s="682"/>
    </row>
    <row r="74" spans="1:11" ht="11.25">
      <c r="A74" s="677"/>
      <c r="B74" s="678"/>
      <c r="C74" s="684"/>
      <c r="D74" s="677"/>
      <c r="E74" s="680"/>
      <c r="F74" s="680"/>
      <c r="G74" s="681">
        <f t="shared" si="0"/>
        <v>0</v>
      </c>
      <c r="H74" s="678"/>
      <c r="I74" s="677"/>
      <c r="J74" s="677"/>
      <c r="K74" s="682"/>
    </row>
    <row r="75" spans="1:11" ht="11.25">
      <c r="A75" s="677"/>
      <c r="B75" s="678"/>
      <c r="C75" s="684"/>
      <c r="D75" s="677"/>
      <c r="E75" s="680"/>
      <c r="F75" s="680"/>
      <c r="G75" s="681">
        <f t="shared" si="0"/>
        <v>0</v>
      </c>
      <c r="H75" s="678"/>
      <c r="I75" s="677"/>
      <c r="J75" s="677"/>
      <c r="K75" s="682"/>
    </row>
    <row r="76" spans="1:11" ht="11.25">
      <c r="A76" s="677"/>
      <c r="B76" s="678"/>
      <c r="C76" s="684"/>
      <c r="D76" s="677"/>
      <c r="E76" s="680"/>
      <c r="F76" s="680"/>
      <c r="G76" s="681">
        <f t="shared" si="0"/>
        <v>0</v>
      </c>
      <c r="H76" s="678"/>
      <c r="I76" s="677"/>
      <c r="J76" s="677"/>
      <c r="K76" s="682"/>
    </row>
    <row r="77" spans="1:11" ht="11.25">
      <c r="A77" s="677"/>
      <c r="B77" s="678"/>
      <c r="C77" s="684"/>
      <c r="D77" s="677"/>
      <c r="E77" s="680"/>
      <c r="F77" s="680"/>
      <c r="G77" s="681">
        <f t="shared" si="0"/>
        <v>0</v>
      </c>
      <c r="H77" s="678"/>
      <c r="I77" s="677"/>
      <c r="J77" s="677"/>
      <c r="K77" s="682"/>
    </row>
    <row r="78" spans="1:11" ht="11.25">
      <c r="A78" s="677"/>
      <c r="B78" s="678"/>
      <c r="C78" s="684"/>
      <c r="D78" s="677"/>
      <c r="E78" s="680"/>
      <c r="F78" s="680"/>
      <c r="G78" s="681">
        <f t="shared" si="0"/>
        <v>0</v>
      </c>
      <c r="H78" s="678"/>
      <c r="I78" s="677"/>
      <c r="J78" s="677"/>
      <c r="K78" s="682"/>
    </row>
    <row r="79" spans="1:11" ht="11.25">
      <c r="A79" s="677"/>
      <c r="B79" s="678"/>
      <c r="C79" s="684"/>
      <c r="D79" s="677"/>
      <c r="E79" s="680"/>
      <c r="F79" s="680"/>
      <c r="G79" s="681">
        <f t="shared" si="0"/>
        <v>0</v>
      </c>
      <c r="H79" s="678"/>
      <c r="I79" s="677"/>
      <c r="J79" s="677"/>
      <c r="K79" s="682"/>
    </row>
    <row r="80" spans="1:11" ht="11.25">
      <c r="A80" s="677"/>
      <c r="B80" s="678"/>
      <c r="C80" s="684"/>
      <c r="D80" s="677"/>
      <c r="E80" s="680"/>
      <c r="F80" s="680"/>
      <c r="G80" s="681">
        <f t="shared" si="0"/>
        <v>0</v>
      </c>
      <c r="H80" s="678"/>
      <c r="I80" s="677"/>
      <c r="J80" s="677"/>
      <c r="K80" s="682"/>
    </row>
    <row r="81" spans="1:11" ht="11.25">
      <c r="A81" s="677"/>
      <c r="B81" s="678"/>
      <c r="C81" s="684"/>
      <c r="D81" s="677"/>
      <c r="E81" s="680"/>
      <c r="F81" s="680"/>
      <c r="G81" s="681">
        <f t="shared" si="0"/>
        <v>0</v>
      </c>
      <c r="H81" s="678"/>
      <c r="I81" s="677"/>
      <c r="J81" s="677"/>
      <c r="K81" s="682"/>
    </row>
    <row r="82" spans="1:11" ht="11.25">
      <c r="A82" s="677"/>
      <c r="B82" s="678"/>
      <c r="C82" s="684"/>
      <c r="D82" s="677"/>
      <c r="E82" s="680"/>
      <c r="F82" s="680"/>
      <c r="G82" s="681">
        <f aca="true" t="shared" si="1" ref="G82:G145">IF(E82&gt;0,E82/$D$1,F82)</f>
        <v>0</v>
      </c>
      <c r="H82" s="678"/>
      <c r="I82" s="677"/>
      <c r="J82" s="677"/>
      <c r="K82" s="682"/>
    </row>
    <row r="83" spans="1:11" ht="11.25">
      <c r="A83" s="677"/>
      <c r="B83" s="678"/>
      <c r="C83" s="684"/>
      <c r="D83" s="677"/>
      <c r="E83" s="680"/>
      <c r="F83" s="680"/>
      <c r="G83" s="681">
        <f t="shared" si="1"/>
        <v>0</v>
      </c>
      <c r="H83" s="678"/>
      <c r="I83" s="677"/>
      <c r="J83" s="677"/>
      <c r="K83" s="682"/>
    </row>
    <row r="84" spans="1:11" ht="11.25">
      <c r="A84" s="677"/>
      <c r="B84" s="678"/>
      <c r="C84" s="684"/>
      <c r="D84" s="677"/>
      <c r="E84" s="680"/>
      <c r="F84" s="680"/>
      <c r="G84" s="681">
        <f t="shared" si="1"/>
        <v>0</v>
      </c>
      <c r="H84" s="678"/>
      <c r="I84" s="677"/>
      <c r="J84" s="677"/>
      <c r="K84" s="682"/>
    </row>
    <row r="85" spans="1:11" ht="11.25">
      <c r="A85" s="677"/>
      <c r="B85" s="678"/>
      <c r="C85" s="684"/>
      <c r="D85" s="677"/>
      <c r="E85" s="680"/>
      <c r="F85" s="680"/>
      <c r="G85" s="681">
        <f t="shared" si="1"/>
        <v>0</v>
      </c>
      <c r="H85" s="678"/>
      <c r="I85" s="677"/>
      <c r="J85" s="677"/>
      <c r="K85" s="682"/>
    </row>
    <row r="86" spans="1:11" ht="11.25">
      <c r="A86" s="677"/>
      <c r="B86" s="678"/>
      <c r="C86" s="684"/>
      <c r="D86" s="677"/>
      <c r="E86" s="680"/>
      <c r="F86" s="680"/>
      <c r="G86" s="681">
        <f t="shared" si="1"/>
        <v>0</v>
      </c>
      <c r="H86" s="678"/>
      <c r="I86" s="677"/>
      <c r="J86" s="677"/>
      <c r="K86" s="682"/>
    </row>
    <row r="87" spans="1:11" ht="11.25">
      <c r="A87" s="677"/>
      <c r="B87" s="678"/>
      <c r="C87" s="684"/>
      <c r="D87" s="677"/>
      <c r="E87" s="680"/>
      <c r="F87" s="680"/>
      <c r="G87" s="681">
        <f t="shared" si="1"/>
        <v>0</v>
      </c>
      <c r="H87" s="678"/>
      <c r="I87" s="677"/>
      <c r="J87" s="677"/>
      <c r="K87" s="682"/>
    </row>
    <row r="88" spans="1:11" ht="11.25">
      <c r="A88" s="677"/>
      <c r="B88" s="678"/>
      <c r="C88" s="684"/>
      <c r="D88" s="677"/>
      <c r="E88" s="680"/>
      <c r="F88" s="680"/>
      <c r="G88" s="681">
        <f t="shared" si="1"/>
        <v>0</v>
      </c>
      <c r="H88" s="678"/>
      <c r="I88" s="677"/>
      <c r="J88" s="677"/>
      <c r="K88" s="682"/>
    </row>
    <row r="89" spans="1:11" ht="11.25">
      <c r="A89" s="677"/>
      <c r="B89" s="678"/>
      <c r="C89" s="684"/>
      <c r="D89" s="677"/>
      <c r="E89" s="680"/>
      <c r="F89" s="680"/>
      <c r="G89" s="681">
        <f t="shared" si="1"/>
        <v>0</v>
      </c>
      <c r="H89" s="678"/>
      <c r="I89" s="677"/>
      <c r="J89" s="677"/>
      <c r="K89" s="682"/>
    </row>
    <row r="90" spans="1:11" ht="11.25">
      <c r="A90" s="677"/>
      <c r="B90" s="678"/>
      <c r="C90" s="684"/>
      <c r="D90" s="677"/>
      <c r="E90" s="680"/>
      <c r="F90" s="680"/>
      <c r="G90" s="681">
        <f t="shared" si="1"/>
        <v>0</v>
      </c>
      <c r="H90" s="678"/>
      <c r="I90" s="677"/>
      <c r="J90" s="677"/>
      <c r="K90" s="682"/>
    </row>
    <row r="91" spans="1:11" ht="11.25">
      <c r="A91" s="677"/>
      <c r="B91" s="678"/>
      <c r="C91" s="684"/>
      <c r="D91" s="677"/>
      <c r="E91" s="680"/>
      <c r="F91" s="680"/>
      <c r="G91" s="681">
        <f t="shared" si="1"/>
        <v>0</v>
      </c>
      <c r="H91" s="678"/>
      <c r="I91" s="677"/>
      <c r="J91" s="677"/>
      <c r="K91" s="682"/>
    </row>
    <row r="92" spans="1:11" ht="11.25">
      <c r="A92" s="677"/>
      <c r="B92" s="678"/>
      <c r="C92" s="684"/>
      <c r="D92" s="677"/>
      <c r="E92" s="680"/>
      <c r="F92" s="680"/>
      <c r="G92" s="681">
        <f t="shared" si="1"/>
        <v>0</v>
      </c>
      <c r="H92" s="678"/>
      <c r="I92" s="677"/>
      <c r="J92" s="677"/>
      <c r="K92" s="682"/>
    </row>
    <row r="93" spans="1:11" ht="11.25">
      <c r="A93" s="677"/>
      <c r="B93" s="678"/>
      <c r="C93" s="684"/>
      <c r="D93" s="677"/>
      <c r="E93" s="680"/>
      <c r="F93" s="680"/>
      <c r="G93" s="681">
        <f t="shared" si="1"/>
        <v>0</v>
      </c>
      <c r="H93" s="678"/>
      <c r="I93" s="677"/>
      <c r="J93" s="677"/>
      <c r="K93" s="682"/>
    </row>
    <row r="94" spans="1:11" ht="11.25">
      <c r="A94" s="677"/>
      <c r="B94" s="678"/>
      <c r="C94" s="684"/>
      <c r="D94" s="677"/>
      <c r="E94" s="680"/>
      <c r="F94" s="680"/>
      <c r="G94" s="681">
        <f t="shared" si="1"/>
        <v>0</v>
      </c>
      <c r="H94" s="678"/>
      <c r="I94" s="677"/>
      <c r="J94" s="677"/>
      <c r="K94" s="682"/>
    </row>
    <row r="95" spans="1:11" ht="11.25">
      <c r="A95" s="677"/>
      <c r="B95" s="678"/>
      <c r="C95" s="684"/>
      <c r="D95" s="677"/>
      <c r="E95" s="680"/>
      <c r="F95" s="680"/>
      <c r="G95" s="681">
        <f t="shared" si="1"/>
        <v>0</v>
      </c>
      <c r="H95" s="678"/>
      <c r="I95" s="677"/>
      <c r="J95" s="677"/>
      <c r="K95" s="682"/>
    </row>
    <row r="96" spans="1:11" ht="11.25">
      <c r="A96" s="677"/>
      <c r="B96" s="678"/>
      <c r="C96" s="684"/>
      <c r="D96" s="677"/>
      <c r="E96" s="680"/>
      <c r="F96" s="680"/>
      <c r="G96" s="681">
        <f t="shared" si="1"/>
        <v>0</v>
      </c>
      <c r="H96" s="678"/>
      <c r="I96" s="677"/>
      <c r="J96" s="677"/>
      <c r="K96" s="682"/>
    </row>
    <row r="97" spans="1:11" ht="11.25">
      <c r="A97" s="677"/>
      <c r="B97" s="678"/>
      <c r="C97" s="684"/>
      <c r="D97" s="677"/>
      <c r="E97" s="680"/>
      <c r="F97" s="680"/>
      <c r="G97" s="681">
        <f t="shared" si="1"/>
        <v>0</v>
      </c>
      <c r="H97" s="678"/>
      <c r="I97" s="677"/>
      <c r="J97" s="677"/>
      <c r="K97" s="682"/>
    </row>
    <row r="98" spans="1:11" ht="11.25">
      <c r="A98" s="677"/>
      <c r="B98" s="678"/>
      <c r="C98" s="684"/>
      <c r="D98" s="677"/>
      <c r="E98" s="680"/>
      <c r="F98" s="680"/>
      <c r="G98" s="681">
        <f t="shared" si="1"/>
        <v>0</v>
      </c>
      <c r="H98" s="678"/>
      <c r="I98" s="677"/>
      <c r="J98" s="677"/>
      <c r="K98" s="682"/>
    </row>
    <row r="99" spans="1:11" ht="11.25">
      <c r="A99" s="677"/>
      <c r="B99" s="678"/>
      <c r="C99" s="679"/>
      <c r="D99" s="677"/>
      <c r="E99" s="680"/>
      <c r="F99" s="680"/>
      <c r="G99" s="681">
        <f t="shared" si="1"/>
        <v>0</v>
      </c>
      <c r="H99" s="678"/>
      <c r="I99" s="677"/>
      <c r="J99" s="677"/>
      <c r="K99" s="682"/>
    </row>
    <row r="100" spans="1:11" ht="11.25">
      <c r="A100" s="677"/>
      <c r="B100" s="678"/>
      <c r="C100" s="679"/>
      <c r="D100" s="677"/>
      <c r="E100" s="680"/>
      <c r="F100" s="680"/>
      <c r="G100" s="681">
        <f t="shared" si="1"/>
        <v>0</v>
      </c>
      <c r="H100" s="678"/>
      <c r="I100" s="677"/>
      <c r="J100" s="677"/>
      <c r="K100" s="682"/>
    </row>
    <row r="101" spans="1:11" ht="11.25">
      <c r="A101" s="677"/>
      <c r="B101" s="678"/>
      <c r="C101" s="679"/>
      <c r="D101" s="677"/>
      <c r="E101" s="680"/>
      <c r="F101" s="680"/>
      <c r="G101" s="681">
        <f t="shared" si="1"/>
        <v>0</v>
      </c>
      <c r="H101" s="678"/>
      <c r="I101" s="677"/>
      <c r="J101" s="677"/>
      <c r="K101" s="682"/>
    </row>
    <row r="102" spans="1:11" ht="11.25">
      <c r="A102" s="677"/>
      <c r="B102" s="678"/>
      <c r="C102" s="679"/>
      <c r="D102" s="677"/>
      <c r="E102" s="680"/>
      <c r="F102" s="680"/>
      <c r="G102" s="681">
        <f t="shared" si="1"/>
        <v>0</v>
      </c>
      <c r="H102" s="678"/>
      <c r="I102" s="677"/>
      <c r="J102" s="677"/>
      <c r="K102" s="682"/>
    </row>
    <row r="103" spans="1:11" ht="11.25">
      <c r="A103" s="677"/>
      <c r="B103" s="678"/>
      <c r="C103" s="679"/>
      <c r="D103" s="677"/>
      <c r="E103" s="680"/>
      <c r="F103" s="680"/>
      <c r="G103" s="681">
        <f t="shared" si="1"/>
        <v>0</v>
      </c>
      <c r="H103" s="678"/>
      <c r="I103" s="677"/>
      <c r="J103" s="677"/>
      <c r="K103" s="682"/>
    </row>
    <row r="104" spans="1:11" ht="11.25">
      <c r="A104" s="677"/>
      <c r="B104" s="678"/>
      <c r="C104" s="679"/>
      <c r="D104" s="677"/>
      <c r="E104" s="680"/>
      <c r="F104" s="680"/>
      <c r="G104" s="681">
        <f t="shared" si="1"/>
        <v>0</v>
      </c>
      <c r="H104" s="678"/>
      <c r="I104" s="677"/>
      <c r="J104" s="677"/>
      <c r="K104" s="682"/>
    </row>
    <row r="105" spans="1:11" ht="11.25">
      <c r="A105" s="677"/>
      <c r="B105" s="678"/>
      <c r="C105" s="679"/>
      <c r="D105" s="677"/>
      <c r="E105" s="680"/>
      <c r="F105" s="680"/>
      <c r="G105" s="681">
        <f t="shared" si="1"/>
        <v>0</v>
      </c>
      <c r="H105" s="678"/>
      <c r="I105" s="677"/>
      <c r="J105" s="677"/>
      <c r="K105" s="682"/>
    </row>
    <row r="106" spans="1:11" ht="11.25">
      <c r="A106" s="677"/>
      <c r="B106" s="678"/>
      <c r="C106" s="679"/>
      <c r="D106" s="677"/>
      <c r="E106" s="680"/>
      <c r="F106" s="680"/>
      <c r="G106" s="681">
        <f t="shared" si="1"/>
        <v>0</v>
      </c>
      <c r="H106" s="678"/>
      <c r="I106" s="677"/>
      <c r="J106" s="677"/>
      <c r="K106" s="682"/>
    </row>
    <row r="107" spans="1:11" ht="11.25">
      <c r="A107" s="677"/>
      <c r="B107" s="678"/>
      <c r="C107" s="679"/>
      <c r="D107" s="677"/>
      <c r="E107" s="680"/>
      <c r="F107" s="680"/>
      <c r="G107" s="681">
        <f t="shared" si="1"/>
        <v>0</v>
      </c>
      <c r="H107" s="678"/>
      <c r="I107" s="677"/>
      <c r="J107" s="677"/>
      <c r="K107" s="682"/>
    </row>
    <row r="108" spans="1:11" ht="11.25">
      <c r="A108" s="677"/>
      <c r="B108" s="678"/>
      <c r="C108" s="679"/>
      <c r="D108" s="677"/>
      <c r="E108" s="680"/>
      <c r="F108" s="680"/>
      <c r="G108" s="681">
        <f t="shared" si="1"/>
        <v>0</v>
      </c>
      <c r="H108" s="678"/>
      <c r="I108" s="677"/>
      <c r="J108" s="677"/>
      <c r="K108" s="682"/>
    </row>
    <row r="109" spans="1:11" ht="11.25">
      <c r="A109" s="677"/>
      <c r="B109" s="678"/>
      <c r="C109" s="679"/>
      <c r="D109" s="677"/>
      <c r="E109" s="680"/>
      <c r="F109" s="680"/>
      <c r="G109" s="681">
        <f t="shared" si="1"/>
        <v>0</v>
      </c>
      <c r="H109" s="678"/>
      <c r="I109" s="677"/>
      <c r="J109" s="677"/>
      <c r="K109" s="682"/>
    </row>
    <row r="110" spans="1:11" ht="11.25">
      <c r="A110" s="677"/>
      <c r="B110" s="678"/>
      <c r="C110" s="679"/>
      <c r="D110" s="677"/>
      <c r="E110" s="680"/>
      <c r="F110" s="680"/>
      <c r="G110" s="681">
        <f t="shared" si="1"/>
        <v>0</v>
      </c>
      <c r="H110" s="678"/>
      <c r="I110" s="677"/>
      <c r="J110" s="677"/>
      <c r="K110" s="682"/>
    </row>
    <row r="111" spans="1:11" ht="11.25">
      <c r="A111" s="677"/>
      <c r="B111" s="678"/>
      <c r="C111" s="679"/>
      <c r="D111" s="677"/>
      <c r="E111" s="680"/>
      <c r="F111" s="680"/>
      <c r="G111" s="681">
        <f t="shared" si="1"/>
        <v>0</v>
      </c>
      <c r="H111" s="678"/>
      <c r="I111" s="677"/>
      <c r="J111" s="677"/>
      <c r="K111" s="682"/>
    </row>
    <row r="112" spans="1:11" ht="11.25">
      <c r="A112" s="677"/>
      <c r="B112" s="678"/>
      <c r="C112" s="679"/>
      <c r="D112" s="677"/>
      <c r="E112" s="680"/>
      <c r="F112" s="680"/>
      <c r="G112" s="681">
        <f t="shared" si="1"/>
        <v>0</v>
      </c>
      <c r="H112" s="678"/>
      <c r="I112" s="677"/>
      <c r="J112" s="677"/>
      <c r="K112" s="682"/>
    </row>
    <row r="113" spans="1:11" ht="11.25">
      <c r="A113" s="677"/>
      <c r="B113" s="678"/>
      <c r="C113" s="679"/>
      <c r="D113" s="677"/>
      <c r="E113" s="680"/>
      <c r="F113" s="680"/>
      <c r="G113" s="681">
        <f t="shared" si="1"/>
        <v>0</v>
      </c>
      <c r="H113" s="678"/>
      <c r="I113" s="677"/>
      <c r="J113" s="677"/>
      <c r="K113" s="682"/>
    </row>
    <row r="114" spans="1:11" ht="11.25">
      <c r="A114" s="677"/>
      <c r="B114" s="678"/>
      <c r="C114" s="679"/>
      <c r="D114" s="677"/>
      <c r="E114" s="680"/>
      <c r="F114" s="680"/>
      <c r="G114" s="681">
        <f t="shared" si="1"/>
        <v>0</v>
      </c>
      <c r="H114" s="678"/>
      <c r="I114" s="677"/>
      <c r="J114" s="677"/>
      <c r="K114" s="682"/>
    </row>
    <row r="115" spans="1:11" ht="11.25">
      <c r="A115" s="677"/>
      <c r="B115" s="678"/>
      <c r="C115" s="679"/>
      <c r="D115" s="677"/>
      <c r="E115" s="680"/>
      <c r="F115" s="680"/>
      <c r="G115" s="681">
        <f t="shared" si="1"/>
        <v>0</v>
      </c>
      <c r="H115" s="678"/>
      <c r="I115" s="677"/>
      <c r="J115" s="677"/>
      <c r="K115" s="682"/>
    </row>
    <row r="116" spans="1:11" ht="11.25">
      <c r="A116" s="677"/>
      <c r="B116" s="678"/>
      <c r="C116" s="679"/>
      <c r="D116" s="677"/>
      <c r="E116" s="680"/>
      <c r="F116" s="680"/>
      <c r="G116" s="681">
        <f t="shared" si="1"/>
        <v>0</v>
      </c>
      <c r="H116" s="678"/>
      <c r="I116" s="677"/>
      <c r="J116" s="677"/>
      <c r="K116" s="682"/>
    </row>
    <row r="117" spans="1:11" ht="11.25">
      <c r="A117" s="677"/>
      <c r="B117" s="678"/>
      <c r="C117" s="679"/>
      <c r="D117" s="677"/>
      <c r="E117" s="680"/>
      <c r="F117" s="680"/>
      <c r="G117" s="681">
        <f t="shared" si="1"/>
        <v>0</v>
      </c>
      <c r="H117" s="678"/>
      <c r="I117" s="677"/>
      <c r="J117" s="677"/>
      <c r="K117" s="682"/>
    </row>
    <row r="118" spans="1:11" ht="11.25">
      <c r="A118" s="677"/>
      <c r="B118" s="678"/>
      <c r="C118" s="679"/>
      <c r="D118" s="677"/>
      <c r="E118" s="680"/>
      <c r="F118" s="680"/>
      <c r="G118" s="681">
        <f t="shared" si="1"/>
        <v>0</v>
      </c>
      <c r="H118" s="678"/>
      <c r="I118" s="677"/>
      <c r="J118" s="677"/>
      <c r="K118" s="682"/>
    </row>
    <row r="119" spans="1:11" ht="11.25">
      <c r="A119" s="677"/>
      <c r="B119" s="678"/>
      <c r="C119" s="679"/>
      <c r="D119" s="677"/>
      <c r="E119" s="680"/>
      <c r="F119" s="680"/>
      <c r="G119" s="681">
        <f t="shared" si="1"/>
        <v>0</v>
      </c>
      <c r="H119" s="678"/>
      <c r="I119" s="677"/>
      <c r="J119" s="677"/>
      <c r="K119" s="682"/>
    </row>
    <row r="120" spans="1:11" ht="11.25">
      <c r="A120" s="677"/>
      <c r="B120" s="678"/>
      <c r="C120" s="679"/>
      <c r="D120" s="677"/>
      <c r="E120" s="680"/>
      <c r="F120" s="680"/>
      <c r="G120" s="681">
        <f t="shared" si="1"/>
        <v>0</v>
      </c>
      <c r="H120" s="678"/>
      <c r="I120" s="677"/>
      <c r="J120" s="677"/>
      <c r="K120" s="682"/>
    </row>
    <row r="121" spans="1:11" ht="11.25">
      <c r="A121" s="677"/>
      <c r="B121" s="678"/>
      <c r="C121" s="679"/>
      <c r="D121" s="677"/>
      <c r="E121" s="680"/>
      <c r="F121" s="680"/>
      <c r="G121" s="681">
        <f t="shared" si="1"/>
        <v>0</v>
      </c>
      <c r="H121" s="678"/>
      <c r="I121" s="677"/>
      <c r="J121" s="677"/>
      <c r="K121" s="682"/>
    </row>
    <row r="122" spans="1:11" ht="11.25">
      <c r="A122" s="677"/>
      <c r="B122" s="678"/>
      <c r="C122" s="679"/>
      <c r="D122" s="677"/>
      <c r="E122" s="680"/>
      <c r="F122" s="680"/>
      <c r="G122" s="681">
        <f t="shared" si="1"/>
        <v>0</v>
      </c>
      <c r="H122" s="678"/>
      <c r="I122" s="677"/>
      <c r="J122" s="677"/>
      <c r="K122" s="682"/>
    </row>
    <row r="123" spans="1:11" ht="11.25">
      <c r="A123" s="677"/>
      <c r="B123" s="678"/>
      <c r="C123" s="679"/>
      <c r="D123" s="677"/>
      <c r="E123" s="680"/>
      <c r="F123" s="680"/>
      <c r="G123" s="681">
        <f t="shared" si="1"/>
        <v>0</v>
      </c>
      <c r="H123" s="678"/>
      <c r="I123" s="677"/>
      <c r="J123" s="677"/>
      <c r="K123" s="682"/>
    </row>
    <row r="124" spans="1:11" ht="11.25">
      <c r="A124" s="677"/>
      <c r="B124" s="678"/>
      <c r="C124" s="679"/>
      <c r="D124" s="677"/>
      <c r="E124" s="680"/>
      <c r="F124" s="680"/>
      <c r="G124" s="681">
        <f t="shared" si="1"/>
        <v>0</v>
      </c>
      <c r="H124" s="678"/>
      <c r="I124" s="677"/>
      <c r="J124" s="677"/>
      <c r="K124" s="682"/>
    </row>
    <row r="125" spans="1:11" ht="11.25">
      <c r="A125" s="677"/>
      <c r="B125" s="678"/>
      <c r="C125" s="679"/>
      <c r="D125" s="677"/>
      <c r="E125" s="680"/>
      <c r="F125" s="680"/>
      <c r="G125" s="681">
        <f t="shared" si="1"/>
        <v>0</v>
      </c>
      <c r="H125" s="678"/>
      <c r="I125" s="677"/>
      <c r="J125" s="677"/>
      <c r="K125" s="682"/>
    </row>
    <row r="126" spans="1:11" ht="11.25">
      <c r="A126" s="677"/>
      <c r="B126" s="678"/>
      <c r="C126" s="679"/>
      <c r="D126" s="677"/>
      <c r="E126" s="680"/>
      <c r="F126" s="680"/>
      <c r="G126" s="681">
        <f t="shared" si="1"/>
        <v>0</v>
      </c>
      <c r="H126" s="678"/>
      <c r="I126" s="677"/>
      <c r="J126" s="677"/>
      <c r="K126" s="682"/>
    </row>
    <row r="127" spans="1:11" ht="11.25">
      <c r="A127" s="677"/>
      <c r="B127" s="678"/>
      <c r="C127" s="679"/>
      <c r="D127" s="677"/>
      <c r="E127" s="680"/>
      <c r="F127" s="680"/>
      <c r="G127" s="681">
        <f t="shared" si="1"/>
        <v>0</v>
      </c>
      <c r="H127" s="678"/>
      <c r="I127" s="677"/>
      <c r="J127" s="677"/>
      <c r="K127" s="682"/>
    </row>
    <row r="128" spans="1:11" ht="11.25">
      <c r="A128" s="677"/>
      <c r="B128" s="678"/>
      <c r="C128" s="679"/>
      <c r="D128" s="677"/>
      <c r="E128" s="680"/>
      <c r="F128" s="680"/>
      <c r="G128" s="681">
        <f t="shared" si="1"/>
        <v>0</v>
      </c>
      <c r="H128" s="678"/>
      <c r="I128" s="677"/>
      <c r="J128" s="677"/>
      <c r="K128" s="682"/>
    </row>
    <row r="129" spans="1:11" ht="12">
      <c r="A129" s="677"/>
      <c r="B129" s="678"/>
      <c r="C129" s="679"/>
      <c r="D129" s="685"/>
      <c r="E129" s="680"/>
      <c r="F129" s="680"/>
      <c r="G129" s="681">
        <f t="shared" si="1"/>
        <v>0</v>
      </c>
      <c r="H129" s="678"/>
      <c r="I129" s="677"/>
      <c r="J129" s="677"/>
      <c r="K129" s="682"/>
    </row>
    <row r="130" spans="1:11" ht="12">
      <c r="A130" s="677"/>
      <c r="B130" s="678"/>
      <c r="C130" s="684"/>
      <c r="D130" s="685"/>
      <c r="E130" s="686"/>
      <c r="F130" s="687"/>
      <c r="G130" s="681">
        <f t="shared" si="1"/>
        <v>0</v>
      </c>
      <c r="H130" s="678"/>
      <c r="I130" s="677"/>
      <c r="J130" s="677"/>
      <c r="K130" s="682"/>
    </row>
    <row r="131" spans="1:11" ht="12">
      <c r="A131" s="677"/>
      <c r="B131" s="678"/>
      <c r="C131" s="684"/>
      <c r="D131" s="685"/>
      <c r="E131" s="686"/>
      <c r="F131" s="687"/>
      <c r="G131" s="681">
        <f t="shared" si="1"/>
        <v>0</v>
      </c>
      <c r="H131" s="678"/>
      <c r="I131" s="677"/>
      <c r="J131" s="677"/>
      <c r="K131" s="682"/>
    </row>
    <row r="132" spans="1:11" ht="12">
      <c r="A132" s="677"/>
      <c r="B132" s="678"/>
      <c r="C132" s="684"/>
      <c r="D132" s="685"/>
      <c r="E132" s="686"/>
      <c r="F132" s="687"/>
      <c r="G132" s="681">
        <f t="shared" si="1"/>
        <v>0</v>
      </c>
      <c r="H132" s="678"/>
      <c r="I132" s="677"/>
      <c r="J132" s="677"/>
      <c r="K132" s="682"/>
    </row>
    <row r="133" spans="1:11" ht="12">
      <c r="A133" s="677"/>
      <c r="B133" s="678"/>
      <c r="C133" s="684"/>
      <c r="D133" s="685"/>
      <c r="E133" s="680"/>
      <c r="F133" s="688"/>
      <c r="G133" s="681">
        <f t="shared" si="1"/>
        <v>0</v>
      </c>
      <c r="H133" s="678"/>
      <c r="I133" s="677"/>
      <c r="J133" s="677"/>
      <c r="K133" s="682"/>
    </row>
    <row r="134" spans="1:11" ht="12">
      <c r="A134" s="677"/>
      <c r="B134" s="678"/>
      <c r="C134" s="684"/>
      <c r="D134" s="685"/>
      <c r="E134" s="680"/>
      <c r="F134" s="688"/>
      <c r="G134" s="681">
        <f t="shared" si="1"/>
        <v>0</v>
      </c>
      <c r="H134" s="678"/>
      <c r="I134" s="677"/>
      <c r="J134" s="677"/>
      <c r="K134" s="682"/>
    </row>
    <row r="135" spans="1:11" ht="12">
      <c r="A135" s="677"/>
      <c r="B135" s="678"/>
      <c r="C135" s="684"/>
      <c r="D135" s="685"/>
      <c r="E135" s="680"/>
      <c r="F135" s="688"/>
      <c r="G135" s="681">
        <f t="shared" si="1"/>
        <v>0</v>
      </c>
      <c r="H135" s="678"/>
      <c r="I135" s="677"/>
      <c r="J135" s="677"/>
      <c r="K135" s="682"/>
    </row>
    <row r="136" spans="1:11" ht="12">
      <c r="A136" s="677"/>
      <c r="B136" s="678"/>
      <c r="C136" s="684"/>
      <c r="D136" s="685"/>
      <c r="E136" s="680"/>
      <c r="F136" s="688"/>
      <c r="G136" s="681">
        <f t="shared" si="1"/>
        <v>0</v>
      </c>
      <c r="H136" s="678"/>
      <c r="I136" s="677"/>
      <c r="J136" s="677"/>
      <c r="K136" s="682"/>
    </row>
    <row r="137" spans="1:11" ht="12">
      <c r="A137" s="677"/>
      <c r="B137" s="678"/>
      <c r="C137" s="684"/>
      <c r="D137" s="685"/>
      <c r="E137" s="680"/>
      <c r="F137" s="688"/>
      <c r="G137" s="681">
        <f t="shared" si="1"/>
        <v>0</v>
      </c>
      <c r="H137" s="678"/>
      <c r="I137" s="677"/>
      <c r="J137" s="677"/>
      <c r="K137" s="682"/>
    </row>
    <row r="138" spans="1:11" ht="12">
      <c r="A138" s="677"/>
      <c r="B138" s="678"/>
      <c r="C138" s="684"/>
      <c r="D138" s="685"/>
      <c r="E138" s="680"/>
      <c r="F138" s="688"/>
      <c r="G138" s="681">
        <f t="shared" si="1"/>
        <v>0</v>
      </c>
      <c r="H138" s="678"/>
      <c r="I138" s="677"/>
      <c r="J138" s="677"/>
      <c r="K138" s="682"/>
    </row>
    <row r="139" spans="1:11" ht="12">
      <c r="A139" s="677"/>
      <c r="B139" s="678"/>
      <c r="C139" s="684"/>
      <c r="D139" s="689"/>
      <c r="E139" s="680"/>
      <c r="F139" s="688"/>
      <c r="G139" s="681">
        <f t="shared" si="1"/>
        <v>0</v>
      </c>
      <c r="H139" s="678"/>
      <c r="I139" s="677"/>
      <c r="J139" s="677"/>
      <c r="K139" s="682"/>
    </row>
    <row r="140" spans="1:11" ht="12">
      <c r="A140" s="677"/>
      <c r="B140" s="678"/>
      <c r="C140" s="684"/>
      <c r="D140" s="685"/>
      <c r="E140" s="680"/>
      <c r="F140" s="688"/>
      <c r="G140" s="681">
        <f t="shared" si="1"/>
        <v>0</v>
      </c>
      <c r="H140" s="678"/>
      <c r="I140" s="677"/>
      <c r="J140" s="677"/>
      <c r="K140" s="682"/>
    </row>
    <row r="141" spans="1:11" ht="12">
      <c r="A141" s="677"/>
      <c r="B141" s="678"/>
      <c r="C141" s="684"/>
      <c r="D141" s="685"/>
      <c r="E141" s="680"/>
      <c r="F141" s="688"/>
      <c r="G141" s="681">
        <f t="shared" si="1"/>
        <v>0</v>
      </c>
      <c r="H141" s="678"/>
      <c r="I141" s="677"/>
      <c r="J141" s="677"/>
      <c r="K141" s="682"/>
    </row>
    <row r="142" spans="1:11" ht="12">
      <c r="A142" s="677"/>
      <c r="B142" s="678"/>
      <c r="C142" s="684"/>
      <c r="D142" s="685"/>
      <c r="E142" s="680"/>
      <c r="F142" s="688"/>
      <c r="G142" s="681">
        <f t="shared" si="1"/>
        <v>0</v>
      </c>
      <c r="H142" s="678"/>
      <c r="I142" s="677"/>
      <c r="J142" s="677"/>
      <c r="K142" s="682"/>
    </row>
    <row r="143" spans="1:11" ht="12">
      <c r="A143" s="677"/>
      <c r="B143" s="678"/>
      <c r="C143" s="684"/>
      <c r="D143" s="685"/>
      <c r="E143" s="680"/>
      <c r="F143" s="688"/>
      <c r="G143" s="681">
        <f t="shared" si="1"/>
        <v>0</v>
      </c>
      <c r="H143" s="678"/>
      <c r="I143" s="677"/>
      <c r="J143" s="677"/>
      <c r="K143" s="682"/>
    </row>
    <row r="144" spans="1:11" ht="12">
      <c r="A144" s="677"/>
      <c r="B144" s="678"/>
      <c r="C144" s="684"/>
      <c r="D144" s="689"/>
      <c r="E144" s="680"/>
      <c r="F144" s="688"/>
      <c r="G144" s="681">
        <f t="shared" si="1"/>
        <v>0</v>
      </c>
      <c r="H144" s="678"/>
      <c r="I144" s="677"/>
      <c r="J144" s="677"/>
      <c r="K144" s="682"/>
    </row>
    <row r="145" spans="1:11" ht="12">
      <c r="A145" s="677"/>
      <c r="B145" s="678"/>
      <c r="C145" s="684"/>
      <c r="D145" s="685"/>
      <c r="E145" s="680"/>
      <c r="F145" s="688"/>
      <c r="G145" s="681">
        <f t="shared" si="1"/>
        <v>0</v>
      </c>
      <c r="H145" s="678"/>
      <c r="I145" s="677"/>
      <c r="J145" s="677"/>
      <c r="K145" s="682"/>
    </row>
    <row r="146" spans="1:11" ht="12">
      <c r="A146" s="677"/>
      <c r="B146" s="678"/>
      <c r="C146" s="684"/>
      <c r="D146" s="685"/>
      <c r="E146" s="680"/>
      <c r="F146" s="688"/>
      <c r="G146" s="681">
        <f aca="true" t="shared" si="2" ref="G146:G209">IF(E146&gt;0,E146/$D$1,F146)</f>
        <v>0</v>
      </c>
      <c r="H146" s="678"/>
      <c r="I146" s="677"/>
      <c r="J146" s="677"/>
      <c r="K146" s="682"/>
    </row>
    <row r="147" spans="1:11" ht="12">
      <c r="A147" s="677"/>
      <c r="B147" s="678"/>
      <c r="C147" s="684"/>
      <c r="D147" s="685"/>
      <c r="E147" s="680"/>
      <c r="F147" s="688"/>
      <c r="G147" s="681">
        <f t="shared" si="2"/>
        <v>0</v>
      </c>
      <c r="H147" s="678"/>
      <c r="I147" s="677"/>
      <c r="J147" s="677"/>
      <c r="K147" s="682"/>
    </row>
    <row r="148" spans="1:11" ht="12">
      <c r="A148" s="677"/>
      <c r="B148" s="678"/>
      <c r="C148" s="684"/>
      <c r="D148" s="685"/>
      <c r="E148" s="680"/>
      <c r="F148" s="688"/>
      <c r="G148" s="681">
        <f t="shared" si="2"/>
        <v>0</v>
      </c>
      <c r="H148" s="678"/>
      <c r="I148" s="677"/>
      <c r="J148" s="677"/>
      <c r="K148" s="682"/>
    </row>
    <row r="149" spans="1:11" ht="12">
      <c r="A149" s="677"/>
      <c r="B149" s="678"/>
      <c r="C149" s="684"/>
      <c r="D149" s="685"/>
      <c r="E149" s="680"/>
      <c r="F149" s="688"/>
      <c r="G149" s="681">
        <f t="shared" si="2"/>
        <v>0</v>
      </c>
      <c r="H149" s="678"/>
      <c r="I149" s="677"/>
      <c r="J149" s="677"/>
      <c r="K149" s="682"/>
    </row>
    <row r="150" spans="1:11" ht="12">
      <c r="A150" s="677"/>
      <c r="B150" s="678"/>
      <c r="C150" s="684"/>
      <c r="D150" s="685"/>
      <c r="E150" s="680"/>
      <c r="F150" s="688"/>
      <c r="G150" s="681">
        <f t="shared" si="2"/>
        <v>0</v>
      </c>
      <c r="H150" s="678"/>
      <c r="I150" s="677"/>
      <c r="J150" s="677"/>
      <c r="K150" s="682"/>
    </row>
    <row r="151" spans="1:11" ht="12">
      <c r="A151" s="677"/>
      <c r="B151" s="678"/>
      <c r="C151" s="684"/>
      <c r="D151" s="685"/>
      <c r="E151" s="680"/>
      <c r="F151" s="688"/>
      <c r="G151" s="681">
        <f t="shared" si="2"/>
        <v>0</v>
      </c>
      <c r="H151" s="678"/>
      <c r="I151" s="677"/>
      <c r="J151" s="677"/>
      <c r="K151" s="682"/>
    </row>
    <row r="152" spans="1:11" ht="12">
      <c r="A152" s="677"/>
      <c r="B152" s="678"/>
      <c r="C152" s="684"/>
      <c r="D152" s="685"/>
      <c r="E152" s="680"/>
      <c r="F152" s="688"/>
      <c r="G152" s="681">
        <f t="shared" si="2"/>
        <v>0</v>
      </c>
      <c r="H152" s="678"/>
      <c r="I152" s="677"/>
      <c r="J152" s="677"/>
      <c r="K152" s="682"/>
    </row>
    <row r="153" spans="1:11" ht="12">
      <c r="A153" s="677"/>
      <c r="B153" s="678"/>
      <c r="C153" s="684"/>
      <c r="D153" s="689"/>
      <c r="E153" s="680"/>
      <c r="F153" s="688"/>
      <c r="G153" s="681">
        <f t="shared" si="2"/>
        <v>0</v>
      </c>
      <c r="H153" s="678"/>
      <c r="I153" s="677"/>
      <c r="J153" s="677"/>
      <c r="K153" s="682"/>
    </row>
    <row r="154" spans="1:11" ht="12">
      <c r="A154" s="677"/>
      <c r="B154" s="678"/>
      <c r="C154" s="684"/>
      <c r="D154" s="685"/>
      <c r="E154" s="680"/>
      <c r="F154" s="688"/>
      <c r="G154" s="681">
        <f t="shared" si="2"/>
        <v>0</v>
      </c>
      <c r="H154" s="678"/>
      <c r="I154" s="677"/>
      <c r="J154" s="677"/>
      <c r="K154" s="682"/>
    </row>
    <row r="155" spans="1:11" ht="12">
      <c r="A155" s="677"/>
      <c r="B155" s="678"/>
      <c r="C155" s="684"/>
      <c r="D155" s="685"/>
      <c r="E155" s="680"/>
      <c r="F155" s="688"/>
      <c r="G155" s="681">
        <f t="shared" si="2"/>
        <v>0</v>
      </c>
      <c r="H155" s="678"/>
      <c r="I155" s="677"/>
      <c r="J155" s="677"/>
      <c r="K155" s="682"/>
    </row>
    <row r="156" spans="1:11" ht="12">
      <c r="A156" s="677"/>
      <c r="B156" s="678"/>
      <c r="C156" s="684"/>
      <c r="D156" s="685"/>
      <c r="E156" s="680"/>
      <c r="F156" s="688"/>
      <c r="G156" s="681">
        <f t="shared" si="2"/>
        <v>0</v>
      </c>
      <c r="H156" s="678"/>
      <c r="I156" s="677"/>
      <c r="J156" s="677"/>
      <c r="K156" s="682"/>
    </row>
    <row r="157" spans="1:11" ht="12">
      <c r="A157" s="677"/>
      <c r="B157" s="678"/>
      <c r="C157" s="684"/>
      <c r="D157" s="685"/>
      <c r="E157" s="680"/>
      <c r="F157" s="688"/>
      <c r="G157" s="681">
        <f t="shared" si="2"/>
        <v>0</v>
      </c>
      <c r="H157" s="678"/>
      <c r="I157" s="677"/>
      <c r="J157" s="677"/>
      <c r="K157" s="682"/>
    </row>
    <row r="158" spans="1:11" ht="12">
      <c r="A158" s="677"/>
      <c r="B158" s="678"/>
      <c r="C158" s="684"/>
      <c r="D158" s="685"/>
      <c r="E158" s="680"/>
      <c r="F158" s="688"/>
      <c r="G158" s="681">
        <f t="shared" si="2"/>
        <v>0</v>
      </c>
      <c r="H158" s="678"/>
      <c r="I158" s="677"/>
      <c r="J158" s="677"/>
      <c r="K158" s="682"/>
    </row>
    <row r="159" spans="1:11" ht="12">
      <c r="A159" s="677"/>
      <c r="B159" s="678"/>
      <c r="C159" s="684"/>
      <c r="D159" s="685"/>
      <c r="E159" s="680"/>
      <c r="F159" s="688"/>
      <c r="G159" s="681">
        <f t="shared" si="2"/>
        <v>0</v>
      </c>
      <c r="H159" s="678"/>
      <c r="I159" s="677"/>
      <c r="J159" s="677"/>
      <c r="K159" s="682"/>
    </row>
    <row r="160" spans="1:11" ht="12">
      <c r="A160" s="677"/>
      <c r="B160" s="678"/>
      <c r="C160" s="684"/>
      <c r="D160" s="689"/>
      <c r="E160" s="680"/>
      <c r="F160" s="688"/>
      <c r="G160" s="681">
        <f t="shared" si="2"/>
        <v>0</v>
      </c>
      <c r="H160" s="678"/>
      <c r="I160" s="677"/>
      <c r="J160" s="677"/>
      <c r="K160" s="682"/>
    </row>
    <row r="161" spans="1:11" ht="12">
      <c r="A161" s="677"/>
      <c r="B161" s="678"/>
      <c r="C161" s="684"/>
      <c r="D161" s="685"/>
      <c r="E161" s="680"/>
      <c r="F161" s="688"/>
      <c r="G161" s="681">
        <f t="shared" si="2"/>
        <v>0</v>
      </c>
      <c r="H161" s="678"/>
      <c r="I161" s="677"/>
      <c r="J161" s="677"/>
      <c r="K161" s="682"/>
    </row>
    <row r="162" spans="1:11" ht="12">
      <c r="A162" s="677"/>
      <c r="B162" s="678"/>
      <c r="C162" s="684"/>
      <c r="D162" s="685"/>
      <c r="E162" s="680"/>
      <c r="F162" s="688"/>
      <c r="G162" s="681">
        <f t="shared" si="2"/>
        <v>0</v>
      </c>
      <c r="H162" s="678"/>
      <c r="I162" s="677"/>
      <c r="J162" s="677"/>
      <c r="K162" s="682"/>
    </row>
    <row r="163" spans="1:11" ht="12">
      <c r="A163" s="677"/>
      <c r="B163" s="678"/>
      <c r="C163" s="684"/>
      <c r="D163" s="685"/>
      <c r="E163" s="680"/>
      <c r="F163" s="688"/>
      <c r="G163" s="681">
        <f t="shared" si="2"/>
        <v>0</v>
      </c>
      <c r="H163" s="678"/>
      <c r="I163" s="677"/>
      <c r="J163" s="677"/>
      <c r="K163" s="682"/>
    </row>
    <row r="164" spans="1:11" ht="12">
      <c r="A164" s="677"/>
      <c r="B164" s="678"/>
      <c r="C164" s="684"/>
      <c r="D164" s="685"/>
      <c r="E164" s="680"/>
      <c r="F164" s="688"/>
      <c r="G164" s="681">
        <f t="shared" si="2"/>
        <v>0</v>
      </c>
      <c r="H164" s="678"/>
      <c r="I164" s="677"/>
      <c r="J164" s="677"/>
      <c r="K164" s="682"/>
    </row>
    <row r="165" spans="1:11" ht="12">
      <c r="A165" s="677"/>
      <c r="B165" s="678"/>
      <c r="C165" s="684"/>
      <c r="D165" s="685"/>
      <c r="E165" s="680"/>
      <c r="F165" s="688"/>
      <c r="G165" s="681">
        <f t="shared" si="2"/>
        <v>0</v>
      </c>
      <c r="H165" s="678"/>
      <c r="I165" s="677"/>
      <c r="J165" s="677"/>
      <c r="K165" s="682"/>
    </row>
    <row r="166" spans="1:11" ht="12">
      <c r="A166" s="677"/>
      <c r="B166" s="678"/>
      <c r="C166" s="684"/>
      <c r="D166" s="685"/>
      <c r="E166" s="680"/>
      <c r="F166" s="688"/>
      <c r="G166" s="681">
        <f t="shared" si="2"/>
        <v>0</v>
      </c>
      <c r="H166" s="678"/>
      <c r="I166" s="677"/>
      <c r="J166" s="677"/>
      <c r="K166" s="682"/>
    </row>
    <row r="167" spans="1:11" ht="12">
      <c r="A167" s="677"/>
      <c r="B167" s="678"/>
      <c r="C167" s="684"/>
      <c r="D167" s="685"/>
      <c r="E167" s="680"/>
      <c r="F167" s="688"/>
      <c r="G167" s="681">
        <f t="shared" si="2"/>
        <v>0</v>
      </c>
      <c r="H167" s="678"/>
      <c r="I167" s="677"/>
      <c r="J167" s="677"/>
      <c r="K167" s="682"/>
    </row>
    <row r="168" spans="1:11" ht="12">
      <c r="A168" s="677"/>
      <c r="B168" s="678"/>
      <c r="C168" s="684"/>
      <c r="D168" s="685"/>
      <c r="E168" s="680"/>
      <c r="F168" s="688"/>
      <c r="G168" s="681">
        <f t="shared" si="2"/>
        <v>0</v>
      </c>
      <c r="H168" s="678"/>
      <c r="I168" s="677"/>
      <c r="J168" s="677"/>
      <c r="K168" s="682"/>
    </row>
    <row r="169" spans="1:11" ht="12">
      <c r="A169" s="677"/>
      <c r="B169" s="678"/>
      <c r="C169" s="684"/>
      <c r="D169" s="685"/>
      <c r="E169" s="680"/>
      <c r="F169" s="688"/>
      <c r="G169" s="681">
        <f t="shared" si="2"/>
        <v>0</v>
      </c>
      <c r="H169" s="678"/>
      <c r="I169" s="677"/>
      <c r="J169" s="677"/>
      <c r="K169" s="682"/>
    </row>
    <row r="170" spans="1:11" ht="12">
      <c r="A170" s="677"/>
      <c r="B170" s="678"/>
      <c r="C170" s="684"/>
      <c r="D170" s="685"/>
      <c r="E170" s="680"/>
      <c r="F170" s="688"/>
      <c r="G170" s="681">
        <f t="shared" si="2"/>
        <v>0</v>
      </c>
      <c r="H170" s="678"/>
      <c r="I170" s="677"/>
      <c r="J170" s="677"/>
      <c r="K170" s="682"/>
    </row>
    <row r="171" spans="1:11" ht="12">
      <c r="A171" s="677"/>
      <c r="B171" s="678"/>
      <c r="C171" s="684"/>
      <c r="D171" s="685"/>
      <c r="E171" s="680"/>
      <c r="F171" s="688"/>
      <c r="G171" s="681">
        <f t="shared" si="2"/>
        <v>0</v>
      </c>
      <c r="H171" s="678"/>
      <c r="I171" s="677"/>
      <c r="J171" s="677"/>
      <c r="K171" s="682"/>
    </row>
    <row r="172" spans="1:11" ht="12">
      <c r="A172" s="677"/>
      <c r="B172" s="678"/>
      <c r="C172" s="684"/>
      <c r="D172" s="685"/>
      <c r="E172" s="680"/>
      <c r="F172" s="688"/>
      <c r="G172" s="681">
        <f t="shared" si="2"/>
        <v>0</v>
      </c>
      <c r="H172" s="678"/>
      <c r="I172" s="677"/>
      <c r="J172" s="677"/>
      <c r="K172" s="682"/>
    </row>
    <row r="173" spans="1:11" ht="12">
      <c r="A173" s="677"/>
      <c r="B173" s="678"/>
      <c r="C173" s="684"/>
      <c r="D173" s="689"/>
      <c r="E173" s="680"/>
      <c r="F173" s="688"/>
      <c r="G173" s="681">
        <f t="shared" si="2"/>
        <v>0</v>
      </c>
      <c r="H173" s="678"/>
      <c r="I173" s="677"/>
      <c r="J173" s="677"/>
      <c r="K173" s="682"/>
    </row>
    <row r="174" spans="1:11" ht="12">
      <c r="A174" s="677"/>
      <c r="B174" s="678"/>
      <c r="C174" s="684"/>
      <c r="D174" s="685"/>
      <c r="E174" s="680"/>
      <c r="F174" s="688"/>
      <c r="G174" s="681">
        <f t="shared" si="2"/>
        <v>0</v>
      </c>
      <c r="H174" s="678"/>
      <c r="I174" s="677"/>
      <c r="J174" s="677"/>
      <c r="K174" s="682"/>
    </row>
    <row r="175" spans="1:11" ht="12">
      <c r="A175" s="677"/>
      <c r="B175" s="678"/>
      <c r="C175" s="684"/>
      <c r="D175" s="685"/>
      <c r="E175" s="680"/>
      <c r="F175" s="688"/>
      <c r="G175" s="681">
        <f t="shared" si="2"/>
        <v>0</v>
      </c>
      <c r="H175" s="678"/>
      <c r="I175" s="677"/>
      <c r="J175" s="677"/>
      <c r="K175" s="682"/>
    </row>
    <row r="176" spans="1:11" ht="12">
      <c r="A176" s="677"/>
      <c r="B176" s="678"/>
      <c r="C176" s="684"/>
      <c r="D176" s="689"/>
      <c r="E176" s="680"/>
      <c r="F176" s="688"/>
      <c r="G176" s="681">
        <f t="shared" si="2"/>
        <v>0</v>
      </c>
      <c r="H176" s="678"/>
      <c r="I176" s="677"/>
      <c r="J176" s="677"/>
      <c r="K176" s="682"/>
    </row>
    <row r="177" spans="1:11" ht="12">
      <c r="A177" s="677"/>
      <c r="B177" s="678"/>
      <c r="C177" s="684"/>
      <c r="D177" s="689"/>
      <c r="E177" s="680"/>
      <c r="F177" s="688"/>
      <c r="G177" s="681">
        <f t="shared" si="2"/>
        <v>0</v>
      </c>
      <c r="H177" s="678"/>
      <c r="I177" s="677"/>
      <c r="J177" s="677"/>
      <c r="K177" s="682"/>
    </row>
    <row r="178" spans="1:11" ht="12">
      <c r="A178" s="677"/>
      <c r="B178" s="678"/>
      <c r="C178" s="684"/>
      <c r="D178" s="685"/>
      <c r="E178" s="680"/>
      <c r="F178" s="688"/>
      <c r="G178" s="681">
        <f t="shared" si="2"/>
        <v>0</v>
      </c>
      <c r="H178" s="678"/>
      <c r="I178" s="677"/>
      <c r="J178" s="677"/>
      <c r="K178" s="682"/>
    </row>
    <row r="179" spans="1:11" ht="12">
      <c r="A179" s="677"/>
      <c r="B179" s="678"/>
      <c r="C179" s="684"/>
      <c r="D179" s="685"/>
      <c r="E179" s="680"/>
      <c r="F179" s="688"/>
      <c r="G179" s="681">
        <f t="shared" si="2"/>
        <v>0</v>
      </c>
      <c r="H179" s="678"/>
      <c r="I179" s="677"/>
      <c r="J179" s="677"/>
      <c r="K179" s="682"/>
    </row>
    <row r="180" spans="1:11" ht="12">
      <c r="A180" s="677"/>
      <c r="B180" s="678"/>
      <c r="C180" s="684"/>
      <c r="D180" s="689"/>
      <c r="E180" s="680"/>
      <c r="F180" s="688"/>
      <c r="G180" s="681">
        <f t="shared" si="2"/>
        <v>0</v>
      </c>
      <c r="H180" s="678"/>
      <c r="I180" s="677"/>
      <c r="J180" s="677"/>
      <c r="K180" s="682"/>
    </row>
    <row r="181" spans="1:11" ht="12">
      <c r="A181" s="677"/>
      <c r="B181" s="678"/>
      <c r="C181" s="684"/>
      <c r="D181" s="685"/>
      <c r="E181" s="680"/>
      <c r="F181" s="688"/>
      <c r="G181" s="681">
        <f t="shared" si="2"/>
        <v>0</v>
      </c>
      <c r="H181" s="678"/>
      <c r="I181" s="677"/>
      <c r="J181" s="677"/>
      <c r="K181" s="682"/>
    </row>
    <row r="182" spans="1:11" ht="12">
      <c r="A182" s="677"/>
      <c r="B182" s="678"/>
      <c r="C182" s="684"/>
      <c r="D182" s="685"/>
      <c r="E182" s="680"/>
      <c r="F182" s="688"/>
      <c r="G182" s="681">
        <f t="shared" si="2"/>
        <v>0</v>
      </c>
      <c r="H182" s="678"/>
      <c r="I182" s="677"/>
      <c r="J182" s="677"/>
      <c r="K182" s="682"/>
    </row>
    <row r="183" spans="1:11" ht="11.25">
      <c r="A183" s="677"/>
      <c r="B183" s="678"/>
      <c r="C183" s="684"/>
      <c r="D183" s="677"/>
      <c r="E183" s="680"/>
      <c r="F183" s="688"/>
      <c r="G183" s="681">
        <f t="shared" si="2"/>
        <v>0</v>
      </c>
      <c r="H183" s="678"/>
      <c r="I183" s="677"/>
      <c r="J183" s="677"/>
      <c r="K183" s="682"/>
    </row>
    <row r="184" spans="1:11" ht="11.25">
      <c r="A184" s="677"/>
      <c r="B184" s="678"/>
      <c r="C184" s="684"/>
      <c r="D184" s="677"/>
      <c r="E184" s="680"/>
      <c r="F184" s="688"/>
      <c r="G184" s="681">
        <f t="shared" si="2"/>
        <v>0</v>
      </c>
      <c r="H184" s="678"/>
      <c r="I184" s="677"/>
      <c r="J184" s="677"/>
      <c r="K184" s="682"/>
    </row>
    <row r="185" spans="1:11" ht="11.25">
      <c r="A185" s="677"/>
      <c r="B185" s="678"/>
      <c r="C185" s="684"/>
      <c r="D185" s="677"/>
      <c r="E185" s="680"/>
      <c r="F185" s="688"/>
      <c r="G185" s="681">
        <f t="shared" si="2"/>
        <v>0</v>
      </c>
      <c r="H185" s="678"/>
      <c r="I185" s="677"/>
      <c r="J185" s="677"/>
      <c r="K185" s="682"/>
    </row>
    <row r="186" spans="1:11" ht="11.25">
      <c r="A186" s="677"/>
      <c r="B186" s="678"/>
      <c r="C186" s="684"/>
      <c r="D186" s="677"/>
      <c r="E186" s="680"/>
      <c r="F186" s="688"/>
      <c r="G186" s="681">
        <f t="shared" si="2"/>
        <v>0</v>
      </c>
      <c r="H186" s="678"/>
      <c r="I186" s="677"/>
      <c r="J186" s="677"/>
      <c r="K186" s="682"/>
    </row>
    <row r="187" spans="1:11" ht="11.25">
      <c r="A187" s="677"/>
      <c r="B187" s="678"/>
      <c r="C187" s="684"/>
      <c r="D187" s="677"/>
      <c r="E187" s="680"/>
      <c r="F187" s="688"/>
      <c r="G187" s="681">
        <f t="shared" si="2"/>
        <v>0</v>
      </c>
      <c r="H187" s="678"/>
      <c r="I187" s="677"/>
      <c r="J187" s="677"/>
      <c r="K187" s="682"/>
    </row>
    <row r="188" spans="1:11" ht="11.25">
      <c r="A188" s="677"/>
      <c r="B188" s="678"/>
      <c r="C188" s="684"/>
      <c r="D188" s="677"/>
      <c r="E188" s="680"/>
      <c r="F188" s="688"/>
      <c r="G188" s="681">
        <f t="shared" si="2"/>
        <v>0</v>
      </c>
      <c r="H188" s="678"/>
      <c r="I188" s="677"/>
      <c r="J188" s="677"/>
      <c r="K188" s="682"/>
    </row>
    <row r="189" spans="1:11" ht="11.25">
      <c r="A189" s="677"/>
      <c r="B189" s="678"/>
      <c r="C189" s="684"/>
      <c r="D189" s="677"/>
      <c r="E189" s="680"/>
      <c r="F189" s="688"/>
      <c r="G189" s="681">
        <f t="shared" si="2"/>
        <v>0</v>
      </c>
      <c r="H189" s="678"/>
      <c r="I189" s="677"/>
      <c r="J189" s="677"/>
      <c r="K189" s="682"/>
    </row>
    <row r="190" spans="1:11" ht="11.25">
      <c r="A190" s="677"/>
      <c r="B190" s="678"/>
      <c r="C190" s="684"/>
      <c r="D190" s="677"/>
      <c r="E190" s="680"/>
      <c r="F190" s="688"/>
      <c r="G190" s="681">
        <f t="shared" si="2"/>
        <v>0</v>
      </c>
      <c r="H190" s="678"/>
      <c r="I190" s="677"/>
      <c r="J190" s="677"/>
      <c r="K190" s="682"/>
    </row>
    <row r="191" spans="1:11" ht="11.25">
      <c r="A191" s="677"/>
      <c r="B191" s="678"/>
      <c r="C191" s="684"/>
      <c r="D191" s="677"/>
      <c r="E191" s="680"/>
      <c r="F191" s="688"/>
      <c r="G191" s="681">
        <f t="shared" si="2"/>
        <v>0</v>
      </c>
      <c r="H191" s="678"/>
      <c r="I191" s="677"/>
      <c r="J191" s="677"/>
      <c r="K191" s="682"/>
    </row>
    <row r="192" spans="1:11" ht="11.25">
      <c r="A192" s="677"/>
      <c r="B192" s="678"/>
      <c r="C192" s="684"/>
      <c r="D192" s="677"/>
      <c r="E192" s="680"/>
      <c r="F192" s="688"/>
      <c r="G192" s="681">
        <f t="shared" si="2"/>
        <v>0</v>
      </c>
      <c r="H192" s="678"/>
      <c r="I192" s="677"/>
      <c r="J192" s="677"/>
      <c r="K192" s="682"/>
    </row>
    <row r="193" spans="1:11" ht="11.25">
      <c r="A193" s="677"/>
      <c r="B193" s="678"/>
      <c r="C193" s="684"/>
      <c r="D193" s="677"/>
      <c r="E193" s="680"/>
      <c r="F193" s="688"/>
      <c r="G193" s="681">
        <f t="shared" si="2"/>
        <v>0</v>
      </c>
      <c r="H193" s="678"/>
      <c r="I193" s="677"/>
      <c r="J193" s="677"/>
      <c r="K193" s="682"/>
    </row>
    <row r="194" spans="1:11" ht="11.25">
      <c r="A194" s="677"/>
      <c r="B194" s="678"/>
      <c r="C194" s="684"/>
      <c r="D194" s="677"/>
      <c r="E194" s="680"/>
      <c r="F194" s="688"/>
      <c r="G194" s="681">
        <f t="shared" si="2"/>
        <v>0</v>
      </c>
      <c r="H194" s="678"/>
      <c r="I194" s="677"/>
      <c r="J194" s="677"/>
      <c r="K194" s="682"/>
    </row>
    <row r="195" spans="1:11" ht="11.25">
      <c r="A195" s="677"/>
      <c r="B195" s="678"/>
      <c r="C195" s="684"/>
      <c r="D195" s="677"/>
      <c r="E195" s="680"/>
      <c r="F195" s="688"/>
      <c r="G195" s="681">
        <f t="shared" si="2"/>
        <v>0</v>
      </c>
      <c r="H195" s="678"/>
      <c r="I195" s="677"/>
      <c r="J195" s="677"/>
      <c r="K195" s="682"/>
    </row>
    <row r="196" spans="1:11" ht="11.25">
      <c r="A196" s="677"/>
      <c r="B196" s="678"/>
      <c r="C196" s="684"/>
      <c r="D196" s="677"/>
      <c r="E196" s="680"/>
      <c r="F196" s="688"/>
      <c r="G196" s="681">
        <f t="shared" si="2"/>
        <v>0</v>
      </c>
      <c r="H196" s="678"/>
      <c r="I196" s="677"/>
      <c r="J196" s="677"/>
      <c r="K196" s="682"/>
    </row>
    <row r="197" spans="1:11" ht="11.25">
      <c r="A197" s="677"/>
      <c r="B197" s="678"/>
      <c r="C197" s="684"/>
      <c r="D197" s="677"/>
      <c r="E197" s="680"/>
      <c r="F197" s="688"/>
      <c r="G197" s="681">
        <f t="shared" si="2"/>
        <v>0</v>
      </c>
      <c r="H197" s="678"/>
      <c r="I197" s="677"/>
      <c r="J197" s="677"/>
      <c r="K197" s="682"/>
    </row>
    <row r="198" spans="1:11" ht="11.25">
      <c r="A198" s="677"/>
      <c r="B198" s="678"/>
      <c r="C198" s="684"/>
      <c r="D198" s="677"/>
      <c r="E198" s="680"/>
      <c r="F198" s="688"/>
      <c r="G198" s="681">
        <f t="shared" si="2"/>
        <v>0</v>
      </c>
      <c r="H198" s="678"/>
      <c r="I198" s="677"/>
      <c r="J198" s="677"/>
      <c r="K198" s="682"/>
    </row>
    <row r="199" spans="1:11" ht="11.25">
      <c r="A199" s="677"/>
      <c r="B199" s="678"/>
      <c r="C199" s="684"/>
      <c r="D199" s="677"/>
      <c r="E199" s="680"/>
      <c r="F199" s="688"/>
      <c r="G199" s="681">
        <f t="shared" si="2"/>
        <v>0</v>
      </c>
      <c r="H199" s="678"/>
      <c r="I199" s="677"/>
      <c r="J199" s="677"/>
      <c r="K199" s="682"/>
    </row>
    <row r="200" spans="1:11" ht="11.25">
      <c r="A200" s="677"/>
      <c r="B200" s="678"/>
      <c r="C200" s="684"/>
      <c r="D200" s="677"/>
      <c r="E200" s="680"/>
      <c r="F200" s="688"/>
      <c r="G200" s="681">
        <f t="shared" si="2"/>
        <v>0</v>
      </c>
      <c r="H200" s="678"/>
      <c r="I200" s="677"/>
      <c r="J200" s="677"/>
      <c r="K200" s="682"/>
    </row>
    <row r="201" spans="1:11" ht="11.25">
      <c r="A201" s="677"/>
      <c r="B201" s="678"/>
      <c r="C201" s="684"/>
      <c r="D201" s="677"/>
      <c r="E201" s="680"/>
      <c r="F201" s="688"/>
      <c r="G201" s="681">
        <f t="shared" si="2"/>
        <v>0</v>
      </c>
      <c r="H201" s="678"/>
      <c r="I201" s="677"/>
      <c r="J201" s="677"/>
      <c r="K201" s="682"/>
    </row>
    <row r="202" spans="1:11" ht="11.25">
      <c r="A202" s="677"/>
      <c r="B202" s="678"/>
      <c r="C202" s="684"/>
      <c r="D202" s="677"/>
      <c r="E202" s="680"/>
      <c r="F202" s="688"/>
      <c r="G202" s="681">
        <f t="shared" si="2"/>
        <v>0</v>
      </c>
      <c r="H202" s="678"/>
      <c r="I202" s="677"/>
      <c r="J202" s="677"/>
      <c r="K202" s="682"/>
    </row>
    <row r="203" spans="1:11" ht="11.25">
      <c r="A203" s="677"/>
      <c r="B203" s="678"/>
      <c r="C203" s="684"/>
      <c r="D203" s="677"/>
      <c r="E203" s="680"/>
      <c r="F203" s="688"/>
      <c r="G203" s="681">
        <f t="shared" si="2"/>
        <v>0</v>
      </c>
      <c r="H203" s="678"/>
      <c r="I203" s="677"/>
      <c r="J203" s="677"/>
      <c r="K203" s="682"/>
    </row>
    <row r="204" spans="1:11" ht="11.25">
      <c r="A204" s="677"/>
      <c r="B204" s="678"/>
      <c r="C204" s="684"/>
      <c r="D204" s="677"/>
      <c r="E204" s="680"/>
      <c r="F204" s="688"/>
      <c r="G204" s="681">
        <f t="shared" si="2"/>
        <v>0</v>
      </c>
      <c r="H204" s="678"/>
      <c r="I204" s="677"/>
      <c r="J204" s="677"/>
      <c r="K204" s="682"/>
    </row>
    <row r="205" spans="1:11" ht="11.25">
      <c r="A205" s="677"/>
      <c r="B205" s="678"/>
      <c r="C205" s="684"/>
      <c r="D205" s="677"/>
      <c r="E205" s="680"/>
      <c r="F205" s="688"/>
      <c r="G205" s="681">
        <f t="shared" si="2"/>
        <v>0</v>
      </c>
      <c r="H205" s="678"/>
      <c r="I205" s="677"/>
      <c r="J205" s="677"/>
      <c r="K205" s="682"/>
    </row>
    <row r="206" spans="1:11" ht="11.25">
      <c r="A206" s="677"/>
      <c r="B206" s="678"/>
      <c r="C206" s="684"/>
      <c r="D206" s="677"/>
      <c r="E206" s="680"/>
      <c r="F206" s="688"/>
      <c r="G206" s="681">
        <f t="shared" si="2"/>
        <v>0</v>
      </c>
      <c r="H206" s="678"/>
      <c r="I206" s="677"/>
      <c r="J206" s="677"/>
      <c r="K206" s="682"/>
    </row>
    <row r="207" spans="1:11" ht="11.25">
      <c r="A207" s="677"/>
      <c r="B207" s="678"/>
      <c r="C207" s="684"/>
      <c r="D207" s="677"/>
      <c r="E207" s="680"/>
      <c r="F207" s="688"/>
      <c r="G207" s="681">
        <f t="shared" si="2"/>
        <v>0</v>
      </c>
      <c r="H207" s="678"/>
      <c r="I207" s="677"/>
      <c r="J207" s="677"/>
      <c r="K207" s="682"/>
    </row>
    <row r="208" spans="1:11" ht="11.25">
      <c r="A208" s="677"/>
      <c r="B208" s="678"/>
      <c r="C208" s="684"/>
      <c r="D208" s="677"/>
      <c r="E208" s="680"/>
      <c r="F208" s="688"/>
      <c r="G208" s="681">
        <f t="shared" si="2"/>
        <v>0</v>
      </c>
      <c r="H208" s="678"/>
      <c r="I208" s="677"/>
      <c r="J208" s="677"/>
      <c r="K208" s="682"/>
    </row>
    <row r="209" spans="1:11" ht="11.25">
      <c r="A209" s="677"/>
      <c r="B209" s="678"/>
      <c r="C209" s="684"/>
      <c r="D209" s="677"/>
      <c r="E209" s="680"/>
      <c r="F209" s="688"/>
      <c r="G209" s="681">
        <f t="shared" si="2"/>
        <v>0</v>
      </c>
      <c r="H209" s="678"/>
      <c r="I209" s="677"/>
      <c r="J209" s="677"/>
      <c r="K209" s="682"/>
    </row>
    <row r="210" spans="1:11" ht="11.25">
      <c r="A210" s="677"/>
      <c r="B210" s="678"/>
      <c r="C210" s="684"/>
      <c r="D210" s="677"/>
      <c r="E210" s="680"/>
      <c r="F210" s="688"/>
      <c r="G210" s="681">
        <f aca="true" t="shared" si="3" ref="G210:G273">IF(E210&gt;0,E210/$D$1,F210)</f>
        <v>0</v>
      </c>
      <c r="H210" s="678"/>
      <c r="I210" s="677"/>
      <c r="J210" s="677"/>
      <c r="K210" s="682"/>
    </row>
    <row r="211" spans="1:11" ht="11.25">
      <c r="A211" s="677"/>
      <c r="B211" s="678"/>
      <c r="C211" s="679"/>
      <c r="D211" s="677"/>
      <c r="E211" s="680"/>
      <c r="F211" s="680"/>
      <c r="G211" s="681">
        <f t="shared" si="3"/>
        <v>0</v>
      </c>
      <c r="H211" s="678"/>
      <c r="I211" s="677"/>
      <c r="J211" s="677"/>
      <c r="K211" s="682"/>
    </row>
    <row r="212" spans="1:11" ht="11.25">
      <c r="A212" s="677"/>
      <c r="B212" s="678"/>
      <c r="C212" s="679"/>
      <c r="D212" s="677"/>
      <c r="E212" s="680"/>
      <c r="F212" s="680"/>
      <c r="G212" s="681">
        <f t="shared" si="3"/>
        <v>0</v>
      </c>
      <c r="H212" s="678"/>
      <c r="I212" s="677"/>
      <c r="J212" s="677"/>
      <c r="K212" s="682"/>
    </row>
    <row r="213" spans="1:11" ht="11.25">
      <c r="A213" s="677"/>
      <c r="B213" s="678"/>
      <c r="C213" s="679"/>
      <c r="D213" s="677"/>
      <c r="E213" s="680"/>
      <c r="F213" s="680"/>
      <c r="G213" s="681">
        <f t="shared" si="3"/>
        <v>0</v>
      </c>
      <c r="H213" s="678"/>
      <c r="I213" s="677"/>
      <c r="J213" s="677"/>
      <c r="K213" s="682"/>
    </row>
    <row r="214" spans="1:11" ht="11.25">
      <c r="A214" s="677"/>
      <c r="B214" s="678"/>
      <c r="C214" s="679"/>
      <c r="D214" s="677"/>
      <c r="E214" s="680"/>
      <c r="F214" s="680"/>
      <c r="G214" s="681">
        <f t="shared" si="3"/>
        <v>0</v>
      </c>
      <c r="H214" s="678"/>
      <c r="I214" s="677"/>
      <c r="J214" s="677"/>
      <c r="K214" s="682"/>
    </row>
    <row r="215" spans="1:11" ht="11.25">
      <c r="A215" s="677"/>
      <c r="B215" s="678"/>
      <c r="C215" s="679"/>
      <c r="D215" s="677"/>
      <c r="E215" s="680"/>
      <c r="F215" s="680"/>
      <c r="G215" s="681">
        <f t="shared" si="3"/>
        <v>0</v>
      </c>
      <c r="H215" s="678"/>
      <c r="I215" s="677"/>
      <c r="J215" s="677"/>
      <c r="K215" s="682"/>
    </row>
    <row r="216" spans="1:11" ht="11.25">
      <c r="A216" s="677"/>
      <c r="B216" s="678"/>
      <c r="C216" s="679"/>
      <c r="D216" s="677"/>
      <c r="E216" s="680"/>
      <c r="F216" s="680"/>
      <c r="G216" s="681">
        <f t="shared" si="3"/>
        <v>0</v>
      </c>
      <c r="H216" s="678"/>
      <c r="I216" s="677"/>
      <c r="J216" s="677"/>
      <c r="K216" s="682"/>
    </row>
    <row r="217" spans="1:11" ht="11.25">
      <c r="A217" s="677"/>
      <c r="B217" s="678"/>
      <c r="C217" s="679"/>
      <c r="D217" s="677"/>
      <c r="E217" s="680"/>
      <c r="F217" s="680"/>
      <c r="G217" s="681">
        <f t="shared" si="3"/>
        <v>0</v>
      </c>
      <c r="H217" s="678"/>
      <c r="I217" s="677"/>
      <c r="J217" s="677"/>
      <c r="K217" s="682"/>
    </row>
    <row r="218" spans="1:11" ht="11.25">
      <c r="A218" s="677"/>
      <c r="B218" s="678"/>
      <c r="C218" s="679"/>
      <c r="D218" s="677"/>
      <c r="E218" s="680"/>
      <c r="F218" s="680"/>
      <c r="G218" s="681">
        <f t="shared" si="3"/>
        <v>0</v>
      </c>
      <c r="H218" s="678"/>
      <c r="I218" s="677"/>
      <c r="J218" s="677"/>
      <c r="K218" s="682"/>
    </row>
    <row r="219" spans="1:11" ht="11.25">
      <c r="A219" s="677"/>
      <c r="B219" s="678"/>
      <c r="C219" s="679"/>
      <c r="D219" s="677"/>
      <c r="E219" s="680"/>
      <c r="F219" s="680"/>
      <c r="G219" s="681">
        <f t="shared" si="3"/>
        <v>0</v>
      </c>
      <c r="H219" s="678"/>
      <c r="I219" s="677"/>
      <c r="J219" s="677"/>
      <c r="K219" s="682"/>
    </row>
    <row r="220" spans="1:11" ht="11.25">
      <c r="A220" s="677"/>
      <c r="B220" s="678"/>
      <c r="C220" s="679"/>
      <c r="D220" s="677"/>
      <c r="E220" s="680"/>
      <c r="F220" s="680"/>
      <c r="G220" s="681">
        <f t="shared" si="3"/>
        <v>0</v>
      </c>
      <c r="H220" s="678"/>
      <c r="I220" s="677"/>
      <c r="J220" s="677"/>
      <c r="K220" s="682"/>
    </row>
    <row r="221" spans="1:11" ht="11.25">
      <c r="A221" s="677"/>
      <c r="B221" s="678"/>
      <c r="C221" s="679"/>
      <c r="D221" s="677"/>
      <c r="E221" s="680"/>
      <c r="F221" s="680"/>
      <c r="G221" s="681">
        <f t="shared" si="3"/>
        <v>0</v>
      </c>
      <c r="H221" s="678"/>
      <c r="I221" s="677"/>
      <c r="J221" s="677"/>
      <c r="K221" s="682"/>
    </row>
    <row r="222" spans="1:11" ht="11.25">
      <c r="A222" s="677"/>
      <c r="B222" s="678"/>
      <c r="C222" s="679"/>
      <c r="D222" s="677"/>
      <c r="E222" s="680"/>
      <c r="F222" s="680"/>
      <c r="G222" s="681">
        <f t="shared" si="3"/>
        <v>0</v>
      </c>
      <c r="H222" s="678"/>
      <c r="I222" s="677"/>
      <c r="J222" s="677"/>
      <c r="K222" s="682"/>
    </row>
    <row r="223" spans="1:11" ht="11.25">
      <c r="A223" s="677"/>
      <c r="B223" s="678"/>
      <c r="C223" s="679"/>
      <c r="D223" s="677"/>
      <c r="E223" s="680"/>
      <c r="F223" s="680"/>
      <c r="G223" s="681">
        <f t="shared" si="3"/>
        <v>0</v>
      </c>
      <c r="H223" s="678"/>
      <c r="I223" s="677"/>
      <c r="J223" s="677"/>
      <c r="K223" s="682"/>
    </row>
    <row r="224" spans="1:11" ht="11.25">
      <c r="A224" s="677"/>
      <c r="B224" s="678"/>
      <c r="C224" s="679"/>
      <c r="D224" s="677"/>
      <c r="E224" s="680"/>
      <c r="F224" s="680"/>
      <c r="G224" s="681">
        <f t="shared" si="3"/>
        <v>0</v>
      </c>
      <c r="H224" s="678"/>
      <c r="I224" s="677"/>
      <c r="J224" s="677"/>
      <c r="K224" s="682"/>
    </row>
    <row r="225" spans="1:11" ht="11.25">
      <c r="A225" s="677"/>
      <c r="B225" s="678"/>
      <c r="C225" s="679"/>
      <c r="D225" s="677"/>
      <c r="E225" s="680"/>
      <c r="F225" s="680"/>
      <c r="G225" s="681">
        <f t="shared" si="3"/>
        <v>0</v>
      </c>
      <c r="H225" s="678"/>
      <c r="I225" s="677"/>
      <c r="J225" s="677"/>
      <c r="K225" s="682"/>
    </row>
    <row r="226" spans="1:11" ht="11.25">
      <c r="A226" s="677"/>
      <c r="B226" s="678"/>
      <c r="C226" s="679"/>
      <c r="D226" s="677"/>
      <c r="E226" s="680"/>
      <c r="F226" s="680"/>
      <c r="G226" s="681">
        <f t="shared" si="3"/>
        <v>0</v>
      </c>
      <c r="H226" s="678"/>
      <c r="I226" s="677"/>
      <c r="J226" s="677"/>
      <c r="K226" s="682"/>
    </row>
    <row r="227" spans="1:11" ht="11.25">
      <c r="A227" s="677"/>
      <c r="B227" s="678"/>
      <c r="C227" s="679"/>
      <c r="D227" s="677"/>
      <c r="E227" s="680"/>
      <c r="F227" s="680"/>
      <c r="G227" s="681">
        <f t="shared" si="3"/>
        <v>0</v>
      </c>
      <c r="H227" s="678"/>
      <c r="I227" s="677"/>
      <c r="J227" s="677"/>
      <c r="K227" s="682"/>
    </row>
    <row r="228" spans="1:11" ht="11.25">
      <c r="A228" s="677"/>
      <c r="B228" s="678"/>
      <c r="C228" s="679"/>
      <c r="D228" s="677"/>
      <c r="E228" s="680"/>
      <c r="F228" s="680"/>
      <c r="G228" s="681">
        <f t="shared" si="3"/>
        <v>0</v>
      </c>
      <c r="H228" s="678"/>
      <c r="I228" s="677"/>
      <c r="J228" s="677"/>
      <c r="K228" s="682"/>
    </row>
    <row r="229" spans="1:11" ht="11.25">
      <c r="A229" s="677"/>
      <c r="B229" s="678"/>
      <c r="C229" s="679"/>
      <c r="D229" s="677"/>
      <c r="E229" s="680"/>
      <c r="F229" s="680"/>
      <c r="G229" s="681">
        <f t="shared" si="3"/>
        <v>0</v>
      </c>
      <c r="H229" s="678"/>
      <c r="I229" s="677"/>
      <c r="J229" s="677"/>
      <c r="K229" s="682"/>
    </row>
    <row r="230" spans="1:11" ht="11.25">
      <c r="A230" s="677"/>
      <c r="B230" s="678"/>
      <c r="C230" s="679"/>
      <c r="D230" s="677"/>
      <c r="E230" s="680"/>
      <c r="F230" s="680"/>
      <c r="G230" s="681">
        <f t="shared" si="3"/>
        <v>0</v>
      </c>
      <c r="H230" s="678"/>
      <c r="I230" s="677"/>
      <c r="J230" s="677"/>
      <c r="K230" s="682"/>
    </row>
    <row r="231" spans="1:11" ht="11.25">
      <c r="A231" s="677"/>
      <c r="B231" s="678"/>
      <c r="C231" s="679"/>
      <c r="D231" s="677"/>
      <c r="E231" s="680"/>
      <c r="F231" s="680"/>
      <c r="G231" s="681">
        <f t="shared" si="3"/>
        <v>0</v>
      </c>
      <c r="H231" s="678"/>
      <c r="I231" s="677"/>
      <c r="J231" s="677"/>
      <c r="K231" s="682"/>
    </row>
    <row r="232" spans="1:11" ht="11.25">
      <c r="A232" s="677"/>
      <c r="B232" s="678"/>
      <c r="C232" s="679"/>
      <c r="D232" s="677"/>
      <c r="E232" s="680"/>
      <c r="F232" s="680"/>
      <c r="G232" s="681">
        <f t="shared" si="3"/>
        <v>0</v>
      </c>
      <c r="H232" s="678"/>
      <c r="I232" s="677"/>
      <c r="J232" s="677"/>
      <c r="K232" s="682"/>
    </row>
    <row r="233" spans="1:11" ht="11.25">
      <c r="A233" s="677"/>
      <c r="B233" s="678"/>
      <c r="C233" s="679"/>
      <c r="D233" s="677"/>
      <c r="E233" s="680"/>
      <c r="F233" s="680"/>
      <c r="G233" s="681">
        <f t="shared" si="3"/>
        <v>0</v>
      </c>
      <c r="H233" s="678"/>
      <c r="I233" s="677"/>
      <c r="J233" s="677"/>
      <c r="K233" s="682"/>
    </row>
    <row r="234" spans="1:11" ht="11.25">
      <c r="A234" s="677"/>
      <c r="B234" s="678"/>
      <c r="C234" s="679"/>
      <c r="D234" s="677"/>
      <c r="E234" s="680"/>
      <c r="F234" s="680"/>
      <c r="G234" s="681">
        <f t="shared" si="3"/>
        <v>0</v>
      </c>
      <c r="H234" s="678"/>
      <c r="I234" s="677"/>
      <c r="J234" s="677"/>
      <c r="K234" s="682"/>
    </row>
    <row r="235" spans="1:11" ht="11.25">
      <c r="A235" s="677"/>
      <c r="B235" s="678"/>
      <c r="C235" s="679"/>
      <c r="D235" s="677"/>
      <c r="E235" s="680"/>
      <c r="F235" s="680"/>
      <c r="G235" s="681">
        <f t="shared" si="3"/>
        <v>0</v>
      </c>
      <c r="H235" s="678"/>
      <c r="I235" s="677"/>
      <c r="J235" s="677"/>
      <c r="K235" s="682"/>
    </row>
    <row r="236" spans="1:11" ht="11.25">
      <c r="A236" s="677"/>
      <c r="B236" s="678"/>
      <c r="C236" s="679"/>
      <c r="D236" s="677"/>
      <c r="E236" s="680"/>
      <c r="F236" s="680"/>
      <c r="G236" s="681">
        <f t="shared" si="3"/>
        <v>0</v>
      </c>
      <c r="H236" s="678"/>
      <c r="I236" s="677"/>
      <c r="J236" s="677"/>
      <c r="K236" s="682"/>
    </row>
    <row r="237" spans="1:11" ht="11.25">
      <c r="A237" s="677"/>
      <c r="B237" s="678"/>
      <c r="C237" s="679"/>
      <c r="D237" s="677"/>
      <c r="E237" s="680"/>
      <c r="F237" s="680"/>
      <c r="G237" s="681">
        <f t="shared" si="3"/>
        <v>0</v>
      </c>
      <c r="H237" s="678"/>
      <c r="I237" s="677"/>
      <c r="J237" s="677"/>
      <c r="K237" s="682"/>
    </row>
    <row r="238" spans="1:11" ht="11.25">
      <c r="A238" s="677"/>
      <c r="B238" s="678"/>
      <c r="C238" s="679"/>
      <c r="D238" s="677"/>
      <c r="E238" s="680"/>
      <c r="F238" s="680"/>
      <c r="G238" s="681">
        <f t="shared" si="3"/>
        <v>0</v>
      </c>
      <c r="H238" s="678"/>
      <c r="I238" s="677"/>
      <c r="J238" s="677"/>
      <c r="K238" s="682"/>
    </row>
    <row r="239" spans="1:11" ht="11.25">
      <c r="A239" s="677"/>
      <c r="B239" s="678"/>
      <c r="C239" s="679"/>
      <c r="D239" s="677"/>
      <c r="E239" s="680"/>
      <c r="F239" s="680"/>
      <c r="G239" s="681">
        <f t="shared" si="3"/>
        <v>0</v>
      </c>
      <c r="H239" s="678"/>
      <c r="I239" s="677"/>
      <c r="J239" s="677"/>
      <c r="K239" s="682"/>
    </row>
    <row r="240" spans="1:11" ht="11.25">
      <c r="A240" s="677"/>
      <c r="B240" s="678"/>
      <c r="C240" s="679"/>
      <c r="D240" s="677"/>
      <c r="E240" s="680"/>
      <c r="F240" s="680"/>
      <c r="G240" s="681">
        <f t="shared" si="3"/>
        <v>0</v>
      </c>
      <c r="H240" s="678"/>
      <c r="I240" s="677"/>
      <c r="J240" s="677"/>
      <c r="K240" s="682"/>
    </row>
    <row r="241" spans="1:11" ht="11.25">
      <c r="A241" s="677"/>
      <c r="B241" s="678"/>
      <c r="C241" s="679"/>
      <c r="D241" s="677"/>
      <c r="E241" s="680"/>
      <c r="F241" s="680"/>
      <c r="G241" s="681">
        <f t="shared" si="3"/>
        <v>0</v>
      </c>
      <c r="H241" s="678"/>
      <c r="I241" s="677"/>
      <c r="J241" s="677"/>
      <c r="K241" s="682"/>
    </row>
    <row r="242" spans="1:11" ht="11.25">
      <c r="A242" s="677"/>
      <c r="B242" s="678"/>
      <c r="C242" s="679"/>
      <c r="D242" s="677"/>
      <c r="E242" s="680"/>
      <c r="F242" s="680"/>
      <c r="G242" s="681">
        <f t="shared" si="3"/>
        <v>0</v>
      </c>
      <c r="H242" s="678"/>
      <c r="I242" s="677"/>
      <c r="J242" s="677"/>
      <c r="K242" s="682"/>
    </row>
    <row r="243" spans="1:11" ht="11.25">
      <c r="A243" s="677"/>
      <c r="B243" s="678"/>
      <c r="C243" s="679"/>
      <c r="D243" s="677"/>
      <c r="E243" s="680"/>
      <c r="F243" s="680"/>
      <c r="G243" s="681">
        <f t="shared" si="3"/>
        <v>0</v>
      </c>
      <c r="H243" s="678"/>
      <c r="I243" s="677"/>
      <c r="J243" s="677"/>
      <c r="K243" s="682"/>
    </row>
    <row r="244" spans="1:11" ht="11.25">
      <c r="A244" s="677"/>
      <c r="B244" s="678"/>
      <c r="C244" s="679"/>
      <c r="D244" s="677"/>
      <c r="E244" s="680"/>
      <c r="F244" s="680"/>
      <c r="G244" s="681">
        <f t="shared" si="3"/>
        <v>0</v>
      </c>
      <c r="H244" s="678"/>
      <c r="I244" s="677"/>
      <c r="J244" s="677"/>
      <c r="K244" s="682"/>
    </row>
    <row r="245" spans="1:11" ht="11.25">
      <c r="A245" s="677"/>
      <c r="B245" s="678"/>
      <c r="C245" s="679"/>
      <c r="D245" s="677"/>
      <c r="E245" s="680"/>
      <c r="F245" s="680"/>
      <c r="G245" s="681">
        <f t="shared" si="3"/>
        <v>0</v>
      </c>
      <c r="H245" s="678"/>
      <c r="I245" s="677"/>
      <c r="J245" s="677"/>
      <c r="K245" s="682"/>
    </row>
    <row r="246" spans="1:11" ht="11.25">
      <c r="A246" s="677"/>
      <c r="B246" s="678"/>
      <c r="C246" s="679"/>
      <c r="D246" s="677"/>
      <c r="E246" s="680"/>
      <c r="F246" s="680"/>
      <c r="G246" s="681">
        <f t="shared" si="3"/>
        <v>0</v>
      </c>
      <c r="H246" s="678"/>
      <c r="I246" s="677"/>
      <c r="J246" s="677"/>
      <c r="K246" s="682"/>
    </row>
    <row r="247" spans="1:11" ht="11.25">
      <c r="A247" s="677"/>
      <c r="B247" s="678"/>
      <c r="C247" s="679"/>
      <c r="D247" s="677"/>
      <c r="E247" s="680"/>
      <c r="F247" s="680"/>
      <c r="G247" s="681">
        <f t="shared" si="3"/>
        <v>0</v>
      </c>
      <c r="H247" s="678"/>
      <c r="I247" s="677"/>
      <c r="J247" s="677"/>
      <c r="K247" s="682"/>
    </row>
    <row r="248" spans="1:11" ht="11.25">
      <c r="A248" s="677"/>
      <c r="B248" s="678"/>
      <c r="C248" s="679"/>
      <c r="D248" s="677"/>
      <c r="E248" s="680"/>
      <c r="F248" s="680"/>
      <c r="G248" s="681">
        <f t="shared" si="3"/>
        <v>0</v>
      </c>
      <c r="H248" s="678"/>
      <c r="I248" s="677"/>
      <c r="J248" s="677"/>
      <c r="K248" s="682"/>
    </row>
    <row r="249" spans="1:11" ht="11.25">
      <c r="A249" s="677"/>
      <c r="B249" s="678"/>
      <c r="C249" s="679"/>
      <c r="D249" s="677"/>
      <c r="E249" s="680"/>
      <c r="F249" s="680"/>
      <c r="G249" s="681">
        <f t="shared" si="3"/>
        <v>0</v>
      </c>
      <c r="H249" s="678"/>
      <c r="I249" s="677"/>
      <c r="J249" s="677"/>
      <c r="K249" s="682"/>
    </row>
    <row r="250" spans="1:11" ht="11.25">
      <c r="A250" s="677"/>
      <c r="B250" s="678"/>
      <c r="C250" s="679"/>
      <c r="D250" s="677"/>
      <c r="E250" s="680"/>
      <c r="F250" s="680"/>
      <c r="G250" s="681">
        <f t="shared" si="3"/>
        <v>0</v>
      </c>
      <c r="H250" s="678"/>
      <c r="I250" s="677"/>
      <c r="J250" s="677"/>
      <c r="K250" s="682"/>
    </row>
    <row r="251" spans="1:11" ht="11.25">
      <c r="A251" s="677"/>
      <c r="B251" s="678"/>
      <c r="C251" s="679"/>
      <c r="D251" s="677"/>
      <c r="E251" s="680"/>
      <c r="F251" s="680"/>
      <c r="G251" s="681">
        <f t="shared" si="3"/>
        <v>0</v>
      </c>
      <c r="H251" s="678"/>
      <c r="I251" s="677"/>
      <c r="J251" s="677"/>
      <c r="K251" s="682"/>
    </row>
    <row r="252" spans="1:11" ht="11.25">
      <c r="A252" s="677"/>
      <c r="B252" s="678"/>
      <c r="C252" s="679"/>
      <c r="D252" s="677"/>
      <c r="E252" s="680"/>
      <c r="F252" s="680"/>
      <c r="G252" s="681">
        <f t="shared" si="3"/>
        <v>0</v>
      </c>
      <c r="H252" s="678"/>
      <c r="I252" s="677"/>
      <c r="J252" s="677"/>
      <c r="K252" s="682"/>
    </row>
    <row r="253" spans="1:11" ht="11.25">
      <c r="A253" s="677"/>
      <c r="B253" s="678"/>
      <c r="C253" s="679"/>
      <c r="D253" s="677"/>
      <c r="E253" s="680"/>
      <c r="F253" s="680"/>
      <c r="G253" s="681">
        <f t="shared" si="3"/>
        <v>0</v>
      </c>
      <c r="H253" s="678"/>
      <c r="I253" s="677"/>
      <c r="J253" s="677"/>
      <c r="K253" s="682"/>
    </row>
    <row r="254" spans="1:11" ht="11.25">
      <c r="A254" s="677"/>
      <c r="B254" s="678"/>
      <c r="C254" s="679"/>
      <c r="D254" s="677"/>
      <c r="E254" s="680"/>
      <c r="F254" s="680"/>
      <c r="G254" s="681">
        <f t="shared" si="3"/>
        <v>0</v>
      </c>
      <c r="H254" s="678"/>
      <c r="I254" s="677"/>
      <c r="J254" s="677"/>
      <c r="K254" s="682"/>
    </row>
    <row r="255" spans="1:11" ht="11.25">
      <c r="A255" s="677"/>
      <c r="B255" s="678"/>
      <c r="C255" s="679"/>
      <c r="D255" s="677"/>
      <c r="E255" s="680"/>
      <c r="F255" s="680"/>
      <c r="G255" s="681">
        <f t="shared" si="3"/>
        <v>0</v>
      </c>
      <c r="H255" s="678"/>
      <c r="I255" s="677"/>
      <c r="J255" s="677"/>
      <c r="K255" s="682"/>
    </row>
    <row r="256" spans="1:11" ht="11.25">
      <c r="A256" s="677"/>
      <c r="B256" s="678"/>
      <c r="C256" s="679"/>
      <c r="D256" s="677"/>
      <c r="E256" s="680"/>
      <c r="F256" s="680"/>
      <c r="G256" s="681">
        <f t="shared" si="3"/>
        <v>0</v>
      </c>
      <c r="H256" s="678"/>
      <c r="I256" s="677"/>
      <c r="J256" s="677"/>
      <c r="K256" s="682"/>
    </row>
    <row r="257" spans="1:11" ht="11.25">
      <c r="A257" s="677"/>
      <c r="B257" s="678"/>
      <c r="C257" s="679"/>
      <c r="D257" s="677"/>
      <c r="E257" s="680"/>
      <c r="F257" s="680"/>
      <c r="G257" s="681">
        <f t="shared" si="3"/>
        <v>0</v>
      </c>
      <c r="H257" s="678"/>
      <c r="I257" s="677"/>
      <c r="J257" s="677"/>
      <c r="K257" s="682"/>
    </row>
    <row r="258" spans="1:11" ht="11.25">
      <c r="A258" s="677"/>
      <c r="B258" s="678"/>
      <c r="C258" s="679"/>
      <c r="D258" s="677"/>
      <c r="E258" s="680"/>
      <c r="F258" s="680"/>
      <c r="G258" s="681">
        <f t="shared" si="3"/>
        <v>0</v>
      </c>
      <c r="H258" s="678"/>
      <c r="I258" s="677"/>
      <c r="J258" s="677"/>
      <c r="K258" s="682"/>
    </row>
    <row r="259" spans="1:11" ht="11.25">
      <c r="A259" s="677"/>
      <c r="B259" s="678"/>
      <c r="C259" s="679"/>
      <c r="D259" s="677"/>
      <c r="E259" s="680"/>
      <c r="F259" s="680"/>
      <c r="G259" s="681">
        <f t="shared" si="3"/>
        <v>0</v>
      </c>
      <c r="H259" s="678"/>
      <c r="I259" s="677"/>
      <c r="J259" s="677"/>
      <c r="K259" s="682"/>
    </row>
    <row r="260" spans="1:11" ht="11.25">
      <c r="A260" s="677"/>
      <c r="B260" s="678"/>
      <c r="C260" s="679"/>
      <c r="D260" s="677"/>
      <c r="E260" s="680"/>
      <c r="F260" s="680"/>
      <c r="G260" s="681">
        <f t="shared" si="3"/>
        <v>0</v>
      </c>
      <c r="H260" s="678"/>
      <c r="I260" s="677"/>
      <c r="J260" s="677"/>
      <c r="K260" s="682"/>
    </row>
    <row r="261" spans="1:11" ht="11.25">
      <c r="A261" s="677"/>
      <c r="B261" s="678"/>
      <c r="C261" s="679"/>
      <c r="D261" s="677"/>
      <c r="E261" s="680"/>
      <c r="F261" s="680"/>
      <c r="G261" s="681">
        <f t="shared" si="3"/>
        <v>0</v>
      </c>
      <c r="H261" s="678"/>
      <c r="I261" s="677"/>
      <c r="J261" s="677"/>
      <c r="K261" s="682"/>
    </row>
    <row r="262" spans="1:11" ht="11.25">
      <c r="A262" s="677"/>
      <c r="B262" s="678"/>
      <c r="C262" s="679"/>
      <c r="D262" s="677"/>
      <c r="E262" s="680"/>
      <c r="F262" s="680"/>
      <c r="G262" s="681">
        <f t="shared" si="3"/>
        <v>0</v>
      </c>
      <c r="H262" s="678"/>
      <c r="I262" s="677"/>
      <c r="J262" s="677"/>
      <c r="K262" s="682"/>
    </row>
    <row r="263" spans="1:11" ht="11.25">
      <c r="A263" s="677"/>
      <c r="B263" s="678"/>
      <c r="C263" s="679"/>
      <c r="D263" s="677"/>
      <c r="E263" s="680"/>
      <c r="F263" s="680"/>
      <c r="G263" s="681">
        <f t="shared" si="3"/>
        <v>0</v>
      </c>
      <c r="H263" s="678"/>
      <c r="I263" s="677"/>
      <c r="J263" s="677"/>
      <c r="K263" s="682"/>
    </row>
    <row r="264" spans="1:11" ht="11.25">
      <c r="A264" s="677"/>
      <c r="B264" s="678"/>
      <c r="C264" s="679"/>
      <c r="D264" s="677"/>
      <c r="E264" s="680"/>
      <c r="F264" s="680"/>
      <c r="G264" s="681">
        <f t="shared" si="3"/>
        <v>0</v>
      </c>
      <c r="H264" s="678"/>
      <c r="I264" s="677"/>
      <c r="J264" s="677"/>
      <c r="K264" s="682"/>
    </row>
    <row r="265" spans="1:11" ht="11.25">
      <c r="A265" s="677"/>
      <c r="B265" s="678"/>
      <c r="C265" s="679"/>
      <c r="D265" s="677"/>
      <c r="E265" s="680"/>
      <c r="F265" s="680"/>
      <c r="G265" s="681">
        <f t="shared" si="3"/>
        <v>0</v>
      </c>
      <c r="H265" s="678"/>
      <c r="I265" s="677"/>
      <c r="J265" s="677"/>
      <c r="K265" s="682"/>
    </row>
    <row r="266" spans="1:11" ht="11.25">
      <c r="A266" s="677"/>
      <c r="B266" s="678"/>
      <c r="C266" s="679"/>
      <c r="D266" s="677"/>
      <c r="E266" s="680"/>
      <c r="F266" s="680"/>
      <c r="G266" s="681">
        <f t="shared" si="3"/>
        <v>0</v>
      </c>
      <c r="H266" s="678"/>
      <c r="I266" s="677"/>
      <c r="J266" s="677"/>
      <c r="K266" s="682"/>
    </row>
    <row r="267" spans="1:11" ht="11.25">
      <c r="A267" s="677"/>
      <c r="B267" s="678"/>
      <c r="C267" s="679"/>
      <c r="D267" s="677"/>
      <c r="E267" s="680"/>
      <c r="F267" s="680"/>
      <c r="G267" s="681">
        <f t="shared" si="3"/>
        <v>0</v>
      </c>
      <c r="H267" s="678"/>
      <c r="I267" s="677"/>
      <c r="J267" s="677"/>
      <c r="K267" s="682"/>
    </row>
    <row r="268" spans="1:11" ht="11.25">
      <c r="A268" s="677"/>
      <c r="B268" s="678"/>
      <c r="C268" s="679"/>
      <c r="D268" s="677"/>
      <c r="E268" s="680"/>
      <c r="F268" s="680"/>
      <c r="G268" s="681">
        <f t="shared" si="3"/>
        <v>0</v>
      </c>
      <c r="H268" s="678"/>
      <c r="I268" s="677"/>
      <c r="J268" s="677"/>
      <c r="K268" s="682"/>
    </row>
    <row r="269" spans="1:11" ht="11.25">
      <c r="A269" s="677"/>
      <c r="B269" s="678"/>
      <c r="C269" s="679"/>
      <c r="D269" s="677"/>
      <c r="E269" s="680"/>
      <c r="F269" s="680"/>
      <c r="G269" s="681">
        <f t="shared" si="3"/>
        <v>0</v>
      </c>
      <c r="H269" s="678"/>
      <c r="I269" s="677"/>
      <c r="J269" s="677"/>
      <c r="K269" s="682"/>
    </row>
    <row r="270" spans="1:11" ht="11.25">
      <c r="A270" s="677"/>
      <c r="B270" s="678"/>
      <c r="C270" s="679"/>
      <c r="D270" s="677"/>
      <c r="E270" s="680"/>
      <c r="F270" s="680"/>
      <c r="G270" s="681">
        <f t="shared" si="3"/>
        <v>0</v>
      </c>
      <c r="H270" s="678"/>
      <c r="I270" s="677"/>
      <c r="J270" s="677"/>
      <c r="K270" s="682"/>
    </row>
    <row r="271" spans="1:11" ht="11.25">
      <c r="A271" s="677"/>
      <c r="B271" s="678"/>
      <c r="C271" s="679"/>
      <c r="D271" s="677"/>
      <c r="E271" s="680"/>
      <c r="F271" s="680"/>
      <c r="G271" s="681">
        <f t="shared" si="3"/>
        <v>0</v>
      </c>
      <c r="H271" s="678"/>
      <c r="I271" s="677"/>
      <c r="J271" s="677"/>
      <c r="K271" s="682"/>
    </row>
    <row r="272" spans="1:11" ht="11.25">
      <c r="A272" s="677"/>
      <c r="B272" s="678"/>
      <c r="C272" s="679"/>
      <c r="D272" s="677"/>
      <c r="E272" s="680"/>
      <c r="F272" s="680"/>
      <c r="G272" s="681">
        <f t="shared" si="3"/>
        <v>0</v>
      </c>
      <c r="H272" s="678"/>
      <c r="I272" s="677"/>
      <c r="J272" s="677"/>
      <c r="K272" s="682"/>
    </row>
    <row r="273" spans="1:11" ht="11.25">
      <c r="A273" s="677"/>
      <c r="B273" s="678"/>
      <c r="C273" s="679"/>
      <c r="D273" s="677"/>
      <c r="E273" s="680"/>
      <c r="F273" s="680"/>
      <c r="G273" s="681">
        <f t="shared" si="3"/>
        <v>0</v>
      </c>
      <c r="H273" s="678"/>
      <c r="I273" s="677"/>
      <c r="J273" s="677"/>
      <c r="K273" s="682"/>
    </row>
    <row r="274" spans="1:11" ht="11.25">
      <c r="A274" s="677"/>
      <c r="B274" s="678"/>
      <c r="C274" s="679"/>
      <c r="D274" s="677"/>
      <c r="E274" s="680"/>
      <c r="F274" s="680"/>
      <c r="G274" s="681">
        <f aca="true" t="shared" si="4" ref="G274:G314">IF(E274&gt;0,E274/$D$1,F274)</f>
        <v>0</v>
      </c>
      <c r="H274" s="678"/>
      <c r="I274" s="677"/>
      <c r="J274" s="677"/>
      <c r="K274" s="682"/>
    </row>
    <row r="275" spans="1:11" ht="11.25">
      <c r="A275" s="677"/>
      <c r="B275" s="678"/>
      <c r="C275" s="679"/>
      <c r="D275" s="677"/>
      <c r="E275" s="680"/>
      <c r="F275" s="680"/>
      <c r="G275" s="681">
        <f t="shared" si="4"/>
        <v>0</v>
      </c>
      <c r="H275" s="678"/>
      <c r="I275" s="677"/>
      <c r="J275" s="677"/>
      <c r="K275" s="682"/>
    </row>
    <row r="276" spans="1:11" ht="11.25">
      <c r="A276" s="677"/>
      <c r="B276" s="678"/>
      <c r="C276" s="679"/>
      <c r="D276" s="677"/>
      <c r="E276" s="680"/>
      <c r="F276" s="680"/>
      <c r="G276" s="681">
        <f t="shared" si="4"/>
        <v>0</v>
      </c>
      <c r="H276" s="678"/>
      <c r="I276" s="677"/>
      <c r="J276" s="677"/>
      <c r="K276" s="682"/>
    </row>
    <row r="277" spans="1:11" ht="11.25">
      <c r="A277" s="677"/>
      <c r="B277" s="678"/>
      <c r="C277" s="679"/>
      <c r="D277" s="677"/>
      <c r="E277" s="680"/>
      <c r="F277" s="680"/>
      <c r="G277" s="681">
        <f t="shared" si="4"/>
        <v>0</v>
      </c>
      <c r="H277" s="678"/>
      <c r="I277" s="677"/>
      <c r="J277" s="677"/>
      <c r="K277" s="682"/>
    </row>
    <row r="278" spans="1:11" ht="11.25">
      <c r="A278" s="677"/>
      <c r="B278" s="678"/>
      <c r="C278" s="679"/>
      <c r="D278" s="677"/>
      <c r="E278" s="680"/>
      <c r="F278" s="680"/>
      <c r="G278" s="681">
        <f t="shared" si="4"/>
        <v>0</v>
      </c>
      <c r="H278" s="678"/>
      <c r="I278" s="677"/>
      <c r="J278" s="677"/>
      <c r="K278" s="682"/>
    </row>
    <row r="279" spans="1:11" ht="11.25">
      <c r="A279" s="677"/>
      <c r="B279" s="678"/>
      <c r="C279" s="679"/>
      <c r="D279" s="677"/>
      <c r="E279" s="680"/>
      <c r="F279" s="680"/>
      <c r="G279" s="681">
        <f t="shared" si="4"/>
        <v>0</v>
      </c>
      <c r="H279" s="678"/>
      <c r="I279" s="677"/>
      <c r="J279" s="677"/>
      <c r="K279" s="682"/>
    </row>
    <row r="280" spans="1:11" ht="11.25">
      <c r="A280" s="677"/>
      <c r="B280" s="678"/>
      <c r="C280" s="679"/>
      <c r="D280" s="677"/>
      <c r="E280" s="680"/>
      <c r="F280" s="680"/>
      <c r="G280" s="681">
        <f t="shared" si="4"/>
        <v>0</v>
      </c>
      <c r="H280" s="678"/>
      <c r="I280" s="677"/>
      <c r="J280" s="677"/>
      <c r="K280" s="682"/>
    </row>
    <row r="281" spans="1:11" ht="11.25">
      <c r="A281" s="677"/>
      <c r="B281" s="678"/>
      <c r="C281" s="679"/>
      <c r="D281" s="677"/>
      <c r="E281" s="680"/>
      <c r="F281" s="680"/>
      <c r="G281" s="681">
        <f t="shared" si="4"/>
        <v>0</v>
      </c>
      <c r="H281" s="678"/>
      <c r="I281" s="677"/>
      <c r="J281" s="677"/>
      <c r="K281" s="682"/>
    </row>
    <row r="282" spans="1:11" ht="11.25">
      <c r="A282" s="677"/>
      <c r="B282" s="678"/>
      <c r="C282" s="679"/>
      <c r="D282" s="677"/>
      <c r="E282" s="680"/>
      <c r="F282" s="680"/>
      <c r="G282" s="681">
        <f t="shared" si="4"/>
        <v>0</v>
      </c>
      <c r="H282" s="678"/>
      <c r="I282" s="677"/>
      <c r="J282" s="677"/>
      <c r="K282" s="682"/>
    </row>
    <row r="283" spans="1:11" ht="11.25">
      <c r="A283" s="677"/>
      <c r="B283" s="678"/>
      <c r="C283" s="679"/>
      <c r="D283" s="677"/>
      <c r="E283" s="680"/>
      <c r="F283" s="680"/>
      <c r="G283" s="681">
        <f t="shared" si="4"/>
        <v>0</v>
      </c>
      <c r="H283" s="678"/>
      <c r="I283" s="677"/>
      <c r="J283" s="677"/>
      <c r="K283" s="682"/>
    </row>
    <row r="284" spans="1:11" ht="11.25">
      <c r="A284" s="677"/>
      <c r="B284" s="678"/>
      <c r="C284" s="679"/>
      <c r="D284" s="677"/>
      <c r="E284" s="680"/>
      <c r="F284" s="680"/>
      <c r="G284" s="681">
        <f t="shared" si="4"/>
        <v>0</v>
      </c>
      <c r="H284" s="678"/>
      <c r="I284" s="677"/>
      <c r="J284" s="677"/>
      <c r="K284" s="682"/>
    </row>
    <row r="285" spans="1:11" ht="11.25">
      <c r="A285" s="677"/>
      <c r="B285" s="678"/>
      <c r="C285" s="679"/>
      <c r="D285" s="677"/>
      <c r="E285" s="680"/>
      <c r="F285" s="680"/>
      <c r="G285" s="681">
        <f t="shared" si="4"/>
        <v>0</v>
      </c>
      <c r="H285" s="678"/>
      <c r="I285" s="677"/>
      <c r="J285" s="677"/>
      <c r="K285" s="682"/>
    </row>
    <row r="286" spans="1:11" ht="11.25">
      <c r="A286" s="677"/>
      <c r="B286" s="678"/>
      <c r="C286" s="679"/>
      <c r="D286" s="677"/>
      <c r="E286" s="680"/>
      <c r="F286" s="680"/>
      <c r="G286" s="681">
        <f t="shared" si="4"/>
        <v>0</v>
      </c>
      <c r="H286" s="678"/>
      <c r="I286" s="677"/>
      <c r="J286" s="677"/>
      <c r="K286" s="682"/>
    </row>
    <row r="287" spans="1:11" ht="11.25">
      <c r="A287" s="677"/>
      <c r="B287" s="678"/>
      <c r="C287" s="679"/>
      <c r="D287" s="677"/>
      <c r="E287" s="680"/>
      <c r="F287" s="680"/>
      <c r="G287" s="681">
        <f t="shared" si="4"/>
        <v>0</v>
      </c>
      <c r="H287" s="678"/>
      <c r="I287" s="677"/>
      <c r="J287" s="677"/>
      <c r="K287" s="682"/>
    </row>
    <row r="288" spans="1:11" ht="11.25">
      <c r="A288" s="677"/>
      <c r="B288" s="678"/>
      <c r="C288" s="679"/>
      <c r="D288" s="677"/>
      <c r="E288" s="680"/>
      <c r="F288" s="680"/>
      <c r="G288" s="681">
        <f t="shared" si="4"/>
        <v>0</v>
      </c>
      <c r="H288" s="678"/>
      <c r="I288" s="677"/>
      <c r="J288" s="677"/>
      <c r="K288" s="682"/>
    </row>
    <row r="289" spans="1:11" ht="11.25">
      <c r="A289" s="677"/>
      <c r="B289" s="678"/>
      <c r="C289" s="679"/>
      <c r="D289" s="677"/>
      <c r="E289" s="680"/>
      <c r="F289" s="680"/>
      <c r="G289" s="681">
        <f t="shared" si="4"/>
        <v>0</v>
      </c>
      <c r="H289" s="678"/>
      <c r="I289" s="677"/>
      <c r="J289" s="677"/>
      <c r="K289" s="682"/>
    </row>
    <row r="290" spans="1:11" ht="11.25">
      <c r="A290" s="677"/>
      <c r="B290" s="678"/>
      <c r="C290" s="679"/>
      <c r="D290" s="677"/>
      <c r="E290" s="680"/>
      <c r="F290" s="680"/>
      <c r="G290" s="681">
        <f t="shared" si="4"/>
        <v>0</v>
      </c>
      <c r="H290" s="678"/>
      <c r="I290" s="677"/>
      <c r="J290" s="677"/>
      <c r="K290" s="682"/>
    </row>
    <row r="291" spans="1:11" ht="11.25">
      <c r="A291" s="677"/>
      <c r="B291" s="678"/>
      <c r="C291" s="679"/>
      <c r="D291" s="677"/>
      <c r="E291" s="680"/>
      <c r="F291" s="680"/>
      <c r="G291" s="681">
        <f t="shared" si="4"/>
        <v>0</v>
      </c>
      <c r="H291" s="678"/>
      <c r="I291" s="677"/>
      <c r="J291" s="677"/>
      <c r="K291" s="682"/>
    </row>
    <row r="292" spans="1:11" ht="11.25">
      <c r="A292" s="677"/>
      <c r="B292" s="678"/>
      <c r="C292" s="679"/>
      <c r="D292" s="677"/>
      <c r="E292" s="680"/>
      <c r="F292" s="680"/>
      <c r="G292" s="681">
        <f t="shared" si="4"/>
        <v>0</v>
      </c>
      <c r="H292" s="678"/>
      <c r="I292" s="677"/>
      <c r="J292" s="677"/>
      <c r="K292" s="682"/>
    </row>
    <row r="293" spans="1:11" ht="11.25">
      <c r="A293" s="677"/>
      <c r="B293" s="678"/>
      <c r="C293" s="679"/>
      <c r="D293" s="677"/>
      <c r="E293" s="680"/>
      <c r="F293" s="680"/>
      <c r="G293" s="681">
        <f t="shared" si="4"/>
        <v>0</v>
      </c>
      <c r="H293" s="678"/>
      <c r="I293" s="677"/>
      <c r="J293" s="677"/>
      <c r="K293" s="682"/>
    </row>
    <row r="294" spans="1:11" ht="11.25">
      <c r="A294" s="677"/>
      <c r="B294" s="678"/>
      <c r="C294" s="679"/>
      <c r="D294" s="677"/>
      <c r="E294" s="680"/>
      <c r="F294" s="680"/>
      <c r="G294" s="681">
        <f t="shared" si="4"/>
        <v>0</v>
      </c>
      <c r="H294" s="678"/>
      <c r="I294" s="677"/>
      <c r="J294" s="677"/>
      <c r="K294" s="682"/>
    </row>
    <row r="295" spans="1:11" ht="11.25">
      <c r="A295" s="677"/>
      <c r="B295" s="678"/>
      <c r="C295" s="679"/>
      <c r="D295" s="677"/>
      <c r="E295" s="680"/>
      <c r="F295" s="680"/>
      <c r="G295" s="681">
        <f t="shared" si="4"/>
        <v>0</v>
      </c>
      <c r="H295" s="678"/>
      <c r="I295" s="677"/>
      <c r="J295" s="677"/>
      <c r="K295" s="682"/>
    </row>
    <row r="296" spans="1:11" ht="11.25">
      <c r="A296" s="677"/>
      <c r="B296" s="678"/>
      <c r="C296" s="679"/>
      <c r="D296" s="677"/>
      <c r="E296" s="680"/>
      <c r="F296" s="680"/>
      <c r="G296" s="681">
        <f t="shared" si="4"/>
        <v>0</v>
      </c>
      <c r="H296" s="678"/>
      <c r="I296" s="677"/>
      <c r="J296" s="677"/>
      <c r="K296" s="682"/>
    </row>
    <row r="297" spans="1:11" ht="11.25">
      <c r="A297" s="677"/>
      <c r="B297" s="678"/>
      <c r="C297" s="679"/>
      <c r="D297" s="677"/>
      <c r="E297" s="680"/>
      <c r="F297" s="680"/>
      <c r="G297" s="681">
        <f t="shared" si="4"/>
        <v>0</v>
      </c>
      <c r="H297" s="678"/>
      <c r="I297" s="677"/>
      <c r="J297" s="677"/>
      <c r="K297" s="682"/>
    </row>
    <row r="298" spans="1:11" ht="11.25">
      <c r="A298" s="677"/>
      <c r="B298" s="678"/>
      <c r="C298" s="679"/>
      <c r="D298" s="677"/>
      <c r="E298" s="680"/>
      <c r="F298" s="680"/>
      <c r="G298" s="681">
        <f t="shared" si="4"/>
        <v>0</v>
      </c>
      <c r="H298" s="678"/>
      <c r="I298" s="677"/>
      <c r="J298" s="677"/>
      <c r="K298" s="682"/>
    </row>
    <row r="299" spans="1:11" ht="11.25">
      <c r="A299" s="677"/>
      <c r="B299" s="678"/>
      <c r="C299" s="679"/>
      <c r="D299" s="677"/>
      <c r="E299" s="680"/>
      <c r="F299" s="680"/>
      <c r="G299" s="681">
        <f t="shared" si="4"/>
        <v>0</v>
      </c>
      <c r="H299" s="678"/>
      <c r="I299" s="677"/>
      <c r="J299" s="677"/>
      <c r="K299" s="682"/>
    </row>
    <row r="300" spans="1:11" ht="11.25">
      <c r="A300" s="677"/>
      <c r="B300" s="678"/>
      <c r="C300" s="679"/>
      <c r="D300" s="677"/>
      <c r="E300" s="680"/>
      <c r="F300" s="680"/>
      <c r="G300" s="681">
        <f t="shared" si="4"/>
        <v>0</v>
      </c>
      <c r="H300" s="678"/>
      <c r="I300" s="677"/>
      <c r="J300" s="677"/>
      <c r="K300" s="682"/>
    </row>
    <row r="301" spans="1:11" ht="11.25">
      <c r="A301" s="677"/>
      <c r="B301" s="678"/>
      <c r="C301" s="679"/>
      <c r="D301" s="677"/>
      <c r="E301" s="680"/>
      <c r="F301" s="680"/>
      <c r="G301" s="681">
        <f t="shared" si="4"/>
        <v>0</v>
      </c>
      <c r="H301" s="678"/>
      <c r="I301" s="677"/>
      <c r="J301" s="677"/>
      <c r="K301" s="682"/>
    </row>
    <row r="302" spans="1:11" ht="11.25">
      <c r="A302" s="677"/>
      <c r="B302" s="678"/>
      <c r="C302" s="679"/>
      <c r="D302" s="677"/>
      <c r="E302" s="680"/>
      <c r="F302" s="680"/>
      <c r="G302" s="681">
        <f t="shared" si="4"/>
        <v>0</v>
      </c>
      <c r="H302" s="678"/>
      <c r="I302" s="677"/>
      <c r="J302" s="677"/>
      <c r="K302" s="682"/>
    </row>
    <row r="303" spans="1:11" ht="11.25">
      <c r="A303" s="677"/>
      <c r="B303" s="678"/>
      <c r="C303" s="679"/>
      <c r="D303" s="677"/>
      <c r="E303" s="680"/>
      <c r="F303" s="680"/>
      <c r="G303" s="681">
        <f t="shared" si="4"/>
        <v>0</v>
      </c>
      <c r="H303" s="678"/>
      <c r="I303" s="677"/>
      <c r="J303" s="677"/>
      <c r="K303" s="682"/>
    </row>
    <row r="304" spans="1:11" ht="11.25">
      <c r="A304" s="677"/>
      <c r="B304" s="678"/>
      <c r="C304" s="679"/>
      <c r="D304" s="677"/>
      <c r="E304" s="680"/>
      <c r="F304" s="680"/>
      <c r="G304" s="681">
        <f t="shared" si="4"/>
        <v>0</v>
      </c>
      <c r="H304" s="678"/>
      <c r="I304" s="677"/>
      <c r="J304" s="677"/>
      <c r="K304" s="682"/>
    </row>
    <row r="305" spans="1:11" ht="11.25">
      <c r="A305" s="677"/>
      <c r="B305" s="678"/>
      <c r="C305" s="679"/>
      <c r="D305" s="677"/>
      <c r="E305" s="680"/>
      <c r="F305" s="680"/>
      <c r="G305" s="681">
        <f t="shared" si="4"/>
        <v>0</v>
      </c>
      <c r="H305" s="678"/>
      <c r="I305" s="677"/>
      <c r="J305" s="677"/>
      <c r="K305" s="682"/>
    </row>
    <row r="306" spans="1:11" ht="11.25">
      <c r="A306" s="677"/>
      <c r="B306" s="678"/>
      <c r="C306" s="679"/>
      <c r="D306" s="677"/>
      <c r="E306" s="680"/>
      <c r="F306" s="680"/>
      <c r="G306" s="681">
        <f t="shared" si="4"/>
        <v>0</v>
      </c>
      <c r="H306" s="678"/>
      <c r="I306" s="677"/>
      <c r="J306" s="677"/>
      <c r="K306" s="682"/>
    </row>
    <row r="307" spans="1:11" ht="11.25">
      <c r="A307" s="677"/>
      <c r="B307" s="678"/>
      <c r="C307" s="679"/>
      <c r="D307" s="677"/>
      <c r="E307" s="680"/>
      <c r="F307" s="680"/>
      <c r="G307" s="681">
        <f t="shared" si="4"/>
        <v>0</v>
      </c>
      <c r="H307" s="678"/>
      <c r="I307" s="677"/>
      <c r="J307" s="677"/>
      <c r="K307" s="682"/>
    </row>
    <row r="308" spans="1:11" ht="11.25">
      <c r="A308" s="677"/>
      <c r="B308" s="678"/>
      <c r="C308" s="679"/>
      <c r="D308" s="677"/>
      <c r="E308" s="680"/>
      <c r="F308" s="680"/>
      <c r="G308" s="681">
        <f t="shared" si="4"/>
        <v>0</v>
      </c>
      <c r="H308" s="678"/>
      <c r="I308" s="677"/>
      <c r="J308" s="677"/>
      <c r="K308" s="682"/>
    </row>
    <row r="309" spans="1:11" ht="11.25">
      <c r="A309" s="677"/>
      <c r="B309" s="678"/>
      <c r="C309" s="679"/>
      <c r="D309" s="677"/>
      <c r="E309" s="680"/>
      <c r="F309" s="680"/>
      <c r="G309" s="681">
        <f t="shared" si="4"/>
        <v>0</v>
      </c>
      <c r="H309" s="678"/>
      <c r="I309" s="677"/>
      <c r="J309" s="677"/>
      <c r="K309" s="682"/>
    </row>
    <row r="310" spans="1:11" ht="11.25">
      <c r="A310" s="677"/>
      <c r="B310" s="678"/>
      <c r="C310" s="679"/>
      <c r="D310" s="677"/>
      <c r="E310" s="680"/>
      <c r="F310" s="680"/>
      <c r="G310" s="681">
        <f t="shared" si="4"/>
        <v>0</v>
      </c>
      <c r="H310" s="678"/>
      <c r="I310" s="677"/>
      <c r="J310" s="677"/>
      <c r="K310" s="682"/>
    </row>
    <row r="311" spans="1:11" ht="11.25">
      <c r="A311" s="677"/>
      <c r="B311" s="678"/>
      <c r="C311" s="679"/>
      <c r="D311" s="677"/>
      <c r="E311" s="680"/>
      <c r="F311" s="680"/>
      <c r="G311" s="681">
        <f t="shared" si="4"/>
        <v>0</v>
      </c>
      <c r="H311" s="678"/>
      <c r="I311" s="677"/>
      <c r="J311" s="677"/>
      <c r="K311" s="682"/>
    </row>
    <row r="312" spans="1:11" ht="11.25">
      <c r="A312" s="677"/>
      <c r="B312" s="678"/>
      <c r="C312" s="679"/>
      <c r="D312" s="677"/>
      <c r="E312" s="680"/>
      <c r="F312" s="680"/>
      <c r="G312" s="681">
        <f t="shared" si="4"/>
        <v>0</v>
      </c>
      <c r="H312" s="678"/>
      <c r="I312" s="677"/>
      <c r="J312" s="677"/>
      <c r="K312" s="682"/>
    </row>
    <row r="313" spans="1:11" ht="11.25">
      <c r="A313" s="677"/>
      <c r="B313" s="678"/>
      <c r="C313" s="679"/>
      <c r="D313" s="677"/>
      <c r="E313" s="680"/>
      <c r="F313" s="680"/>
      <c r="G313" s="681">
        <f t="shared" si="4"/>
        <v>0</v>
      </c>
      <c r="H313" s="678"/>
      <c r="I313" s="677"/>
      <c r="J313" s="677"/>
      <c r="K313" s="682"/>
    </row>
    <row r="314" spans="1:11" ht="11.25">
      <c r="A314" s="677"/>
      <c r="B314" s="678"/>
      <c r="C314" s="679"/>
      <c r="D314" s="677"/>
      <c r="E314" s="680"/>
      <c r="F314" s="680"/>
      <c r="G314" s="681">
        <f t="shared" si="4"/>
        <v>0</v>
      </c>
      <c r="H314" s="678"/>
      <c r="I314" s="677"/>
      <c r="J314" s="677"/>
      <c r="K314" s="682"/>
    </row>
    <row r="315" spans="1:256" ht="11.25">
      <c r="A315" s="690" t="s">
        <v>146</v>
      </c>
      <c r="B315" s="691"/>
      <c r="C315" s="692"/>
      <c r="D315" s="690"/>
      <c r="E315" s="693">
        <f>SUM(E17:E314)</f>
        <v>0</v>
      </c>
      <c r="F315" s="693">
        <f>SUM(F17:F314)</f>
        <v>0</v>
      </c>
      <c r="G315" s="693">
        <f>SUM(G17:G314)</f>
        <v>0</v>
      </c>
      <c r="H315" s="691"/>
      <c r="I315" s="690"/>
      <c r="J315" s="690"/>
      <c r="K315" s="690"/>
      <c r="L315" s="694"/>
      <c r="M315" s="694"/>
      <c r="N315" s="694"/>
      <c r="O315" s="694"/>
      <c r="P315" s="694"/>
      <c r="Q315" s="694"/>
      <c r="R315" s="694"/>
      <c r="S315" s="694"/>
      <c r="T315" s="694"/>
      <c r="U315" s="694"/>
      <c r="V315" s="694"/>
      <c r="W315" s="694"/>
      <c r="X315" s="694"/>
      <c r="Y315" s="694"/>
      <c r="Z315" s="694"/>
      <c r="AA315" s="694"/>
      <c r="AB315" s="694"/>
      <c r="AC315" s="694"/>
      <c r="AD315" s="694"/>
      <c r="AE315" s="694"/>
      <c r="AF315" s="694"/>
      <c r="AG315" s="694"/>
      <c r="AH315" s="694"/>
      <c r="AI315" s="694"/>
      <c r="AJ315" s="694"/>
      <c r="AK315" s="694"/>
      <c r="AL315" s="694"/>
      <c r="AM315" s="694"/>
      <c r="AN315" s="694"/>
      <c r="AO315" s="694"/>
      <c r="AP315" s="694"/>
      <c r="AQ315" s="694"/>
      <c r="AR315" s="694"/>
      <c r="AS315" s="694"/>
      <c r="AT315" s="694"/>
      <c r="AU315" s="694"/>
      <c r="AV315" s="694"/>
      <c r="AW315" s="694"/>
      <c r="AX315" s="694"/>
      <c r="AY315" s="694"/>
      <c r="AZ315" s="694"/>
      <c r="BA315" s="694"/>
      <c r="BB315" s="694"/>
      <c r="BC315" s="694"/>
      <c r="BD315" s="694"/>
      <c r="BE315" s="694"/>
      <c r="BF315" s="694"/>
      <c r="BG315" s="694"/>
      <c r="BH315" s="694"/>
      <c r="BI315" s="694"/>
      <c r="BJ315" s="694"/>
      <c r="BK315" s="694"/>
      <c r="BL315" s="694"/>
      <c r="BM315" s="694"/>
      <c r="BN315" s="694"/>
      <c r="BO315" s="694"/>
      <c r="BP315" s="694"/>
      <c r="BQ315" s="694"/>
      <c r="BR315" s="694"/>
      <c r="BS315" s="694"/>
      <c r="BT315" s="694"/>
      <c r="BU315" s="694"/>
      <c r="BV315" s="694"/>
      <c r="BW315" s="694"/>
      <c r="BX315" s="694"/>
      <c r="BY315" s="694"/>
      <c r="BZ315" s="694"/>
      <c r="CA315" s="694"/>
      <c r="CB315" s="694"/>
      <c r="CC315" s="694"/>
      <c r="CD315" s="694"/>
      <c r="CE315" s="694"/>
      <c r="CF315" s="694"/>
      <c r="CG315" s="694"/>
      <c r="CH315" s="694"/>
      <c r="CI315" s="694"/>
      <c r="CJ315" s="694"/>
      <c r="CK315" s="694"/>
      <c r="CL315" s="694"/>
      <c r="CM315" s="694"/>
      <c r="CN315" s="694"/>
      <c r="CO315" s="694"/>
      <c r="CP315" s="694"/>
      <c r="CQ315" s="694"/>
      <c r="CR315" s="694"/>
      <c r="CS315" s="694"/>
      <c r="CT315" s="694"/>
      <c r="CU315" s="694"/>
      <c r="CV315" s="694"/>
      <c r="CW315" s="694"/>
      <c r="CX315" s="694"/>
      <c r="CY315" s="694"/>
      <c r="CZ315" s="694"/>
      <c r="DA315" s="694"/>
      <c r="DB315" s="694"/>
      <c r="DC315" s="694"/>
      <c r="DD315" s="694"/>
      <c r="DE315" s="694"/>
      <c r="DF315" s="694"/>
      <c r="DG315" s="694"/>
      <c r="DH315" s="694"/>
      <c r="DI315" s="694"/>
      <c r="DJ315" s="694"/>
      <c r="DK315" s="694"/>
      <c r="DL315" s="694"/>
      <c r="DM315" s="694"/>
      <c r="DN315" s="694"/>
      <c r="DO315" s="694"/>
      <c r="DP315" s="694"/>
      <c r="DQ315" s="694"/>
      <c r="DR315" s="694"/>
      <c r="DS315" s="694"/>
      <c r="DT315" s="694"/>
      <c r="DU315" s="694"/>
      <c r="DV315" s="694"/>
      <c r="DW315" s="694"/>
      <c r="DX315" s="694"/>
      <c r="DY315" s="694"/>
      <c r="DZ315" s="694"/>
      <c r="EA315" s="694"/>
      <c r="EB315" s="694"/>
      <c r="EC315" s="694"/>
      <c r="ED315" s="694"/>
      <c r="EE315" s="694"/>
      <c r="EF315" s="694"/>
      <c r="EG315" s="694"/>
      <c r="EH315" s="694"/>
      <c r="EI315" s="694"/>
      <c r="EJ315" s="694"/>
      <c r="EK315" s="694"/>
      <c r="EL315" s="694"/>
      <c r="EM315" s="694"/>
      <c r="EN315" s="694"/>
      <c r="EO315" s="694"/>
      <c r="EP315" s="694"/>
      <c r="EQ315" s="694"/>
      <c r="ER315" s="694"/>
      <c r="ES315" s="694"/>
      <c r="ET315" s="694"/>
      <c r="EU315" s="694"/>
      <c r="EV315" s="694"/>
      <c r="EW315" s="694"/>
      <c r="EX315" s="694"/>
      <c r="EY315" s="694"/>
      <c r="EZ315" s="694"/>
      <c r="FA315" s="694"/>
      <c r="FB315" s="694"/>
      <c r="FC315" s="694"/>
      <c r="FD315" s="694"/>
      <c r="FE315" s="694"/>
      <c r="FF315" s="694"/>
      <c r="FG315" s="694"/>
      <c r="FH315" s="694"/>
      <c r="FI315" s="694"/>
      <c r="FJ315" s="694"/>
      <c r="FK315" s="694"/>
      <c r="FL315" s="694"/>
      <c r="FM315" s="694"/>
      <c r="FN315" s="694"/>
      <c r="FO315" s="694"/>
      <c r="FP315" s="694"/>
      <c r="FQ315" s="694"/>
      <c r="FR315" s="694"/>
      <c r="FS315" s="694"/>
      <c r="FT315" s="694"/>
      <c r="FU315" s="694"/>
      <c r="FV315" s="694"/>
      <c r="FW315" s="694"/>
      <c r="FX315" s="694"/>
      <c r="FY315" s="694"/>
      <c r="FZ315" s="694"/>
      <c r="GA315" s="694"/>
      <c r="GB315" s="694"/>
      <c r="GC315" s="694"/>
      <c r="GD315" s="694"/>
      <c r="GE315" s="694"/>
      <c r="GF315" s="694"/>
      <c r="GG315" s="694"/>
      <c r="GH315" s="694"/>
      <c r="GI315" s="694"/>
      <c r="GJ315" s="694"/>
      <c r="GK315" s="694"/>
      <c r="GL315" s="694"/>
      <c r="GM315" s="694"/>
      <c r="GN315" s="694"/>
      <c r="GO315" s="694"/>
      <c r="GP315" s="694"/>
      <c r="GQ315" s="694"/>
      <c r="GR315" s="694"/>
      <c r="GS315" s="694"/>
      <c r="GT315" s="694"/>
      <c r="GU315" s="694"/>
      <c r="GV315" s="694"/>
      <c r="GW315" s="694"/>
      <c r="GX315" s="694"/>
      <c r="GY315" s="694"/>
      <c r="GZ315" s="694"/>
      <c r="HA315" s="694"/>
      <c r="HB315" s="694"/>
      <c r="HC315" s="694"/>
      <c r="HD315" s="694"/>
      <c r="HE315" s="694"/>
      <c r="HF315" s="694"/>
      <c r="HG315" s="694"/>
      <c r="HH315" s="694"/>
      <c r="HI315" s="694"/>
      <c r="HJ315" s="694"/>
      <c r="HK315" s="694"/>
      <c r="HL315" s="694"/>
      <c r="HM315" s="694"/>
      <c r="HN315" s="694"/>
      <c r="HO315" s="694"/>
      <c r="HP315" s="694"/>
      <c r="HQ315" s="694"/>
      <c r="HR315" s="694"/>
      <c r="HS315" s="694"/>
      <c r="HT315" s="694"/>
      <c r="HU315" s="694"/>
      <c r="HV315" s="694"/>
      <c r="HW315" s="694"/>
      <c r="HX315" s="694"/>
      <c r="HY315" s="694"/>
      <c r="HZ315" s="694"/>
      <c r="IA315" s="694"/>
      <c r="IB315" s="694"/>
      <c r="IC315" s="694"/>
      <c r="ID315" s="694"/>
      <c r="IE315" s="694"/>
      <c r="IF315" s="694"/>
      <c r="IG315" s="694"/>
      <c r="IH315" s="694"/>
      <c r="II315" s="694"/>
      <c r="IJ315" s="694"/>
      <c r="IK315" s="694"/>
      <c r="IL315" s="694"/>
      <c r="IM315" s="694"/>
      <c r="IN315" s="694"/>
      <c r="IO315" s="694"/>
      <c r="IP315" s="694"/>
      <c r="IQ315" s="694"/>
      <c r="IR315" s="694"/>
      <c r="IS315" s="694"/>
      <c r="IT315" s="694"/>
      <c r="IU315" s="694"/>
      <c r="IV315" s="694"/>
    </row>
    <row r="317" ht="11.25">
      <c r="G317" s="697" t="e">
        <f>+E315/D1+F315</f>
        <v>#DIV/0!</v>
      </c>
    </row>
  </sheetData>
  <sheetProtection password="F881" sheet="1" objects="1" scenarios="1"/>
  <dataValidations count="1">
    <dataValidation type="list" allowBlank="1" showInputMessage="1" showErrorMessage="1" sqref="I17:I314">
      <formula1>$N$1:$N$4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Martin Spitz et Anne-Françoise Taisne</Manager>
  <Company>FDF - CFSI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Appel à projets FDF / CFSI 2010</dc:title>
  <dc:subject>Soutien aux Agricultures familiales en Afrique de l'Ouest</dc:subject>
  <dc:creator>Marie Caye</dc:creator>
  <cp:keywords/>
  <dc:description/>
  <cp:lastModifiedBy>Pafao</cp:lastModifiedBy>
  <cp:lastPrinted>2013-12-18T10:49:35Z</cp:lastPrinted>
  <dcterms:created xsi:type="dcterms:W3CDTF">2007-06-06T18:00:06Z</dcterms:created>
  <dcterms:modified xsi:type="dcterms:W3CDTF">2024-02-12T16:57:22Z</dcterms:modified>
  <cp:category/>
  <cp:version/>
  <cp:contentType/>
  <cp:contentStatus/>
</cp:coreProperties>
</file>